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ate1904="1" codeName="ThisWorkbook" defaultThemeVersion="124226"/>
  <mc:AlternateContent xmlns:mc="http://schemas.openxmlformats.org/markup-compatibility/2006">
    <mc:Choice Requires="x15">
      <x15ac:absPath xmlns:x15ac="http://schemas.microsoft.com/office/spreadsheetml/2010/11/ac" url="https://iesoonline.sharepoint.com/sites/Post-2024CDMFrameworkSOEWebUpdate/Shared Documents/General/Final Versions of Business Program Documents/Retrofit/Prescriptive Worksheets/"/>
    </mc:Choice>
  </mc:AlternateContent>
  <xr:revisionPtr revIDLastSave="2" documentId="13_ncr:1_{C2C49F6D-4FB5-4D82-9E2D-FDA34D5A3A77}" xr6:coauthVersionLast="47" xr6:coauthVersionMax="47" xr10:uidLastSave="{8A0AAC75-E9E6-41CF-97ED-85B3527D5A87}"/>
  <workbookProtection workbookAlgorithmName="SHA-512" workbookHashValue="2GMOR+ZRnOoYC7QS5ULbwFODYEK/x5l+oh0PCvcwaqKSzep2TW1uKKB1wsSH/aKr+ZDQeo6feupM2dx15tvMwA==" workbookSaltValue="cbU/TpNE9eNs4dJyAoatjg==" workbookSpinCount="100000" lockStructure="1"/>
  <bookViews>
    <workbookView xWindow="-108" yWindow="-108" windowWidth="23256" windowHeight="12576" tabRatio="500" xr2:uid="{00000000-000D-0000-FFFF-FFFF00000000}"/>
  </bookViews>
  <sheets>
    <sheet name="HVAC Chiller Measure" sheetId="1" r:id="rId1"/>
    <sheet name="Accessibility disclaimer" sheetId="4" r:id="rId2"/>
    <sheet name="Version Control " sheetId="2" state="hidden" r:id="rId3"/>
    <sheet name="Revision History" sheetId="3" state="hidden" r:id="rId4"/>
  </sheets>
  <definedNames>
    <definedName name="_xlnm.Print_Area" localSheetId="0">'HVAC Chiller Measure'!$A$1:$BP$193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E24" i="1" l="1"/>
  <c r="E23" i="1"/>
  <c r="E22" i="1"/>
  <c r="E21" i="1"/>
  <c r="I21" i="1" s="1"/>
  <c r="E20" i="1"/>
  <c r="E19" i="1"/>
  <c r="I19" i="1" s="1"/>
  <c r="E18" i="1"/>
  <c r="I18" i="1" s="1"/>
  <c r="E17" i="1"/>
  <c r="I17" i="1" s="1"/>
  <c r="E16" i="1"/>
  <c r="E15" i="1"/>
  <c r="E10" i="1"/>
  <c r="E9" i="1"/>
  <c r="I9" i="1" s="1"/>
  <c r="I10" i="1"/>
  <c r="I15" i="1"/>
  <c r="I16" i="1"/>
  <c r="I20" i="1"/>
  <c r="I22" i="1"/>
  <c r="I23" i="1"/>
  <c r="I24" i="1"/>
  <c r="I36" i="1"/>
  <c r="I49" i="1" s="1"/>
  <c r="I29" i="1" l="1"/>
  <c r="I47" i="1" s="1"/>
  <c r="I51" i="1" s="1"/>
</calcChain>
</file>

<file path=xl/sharedStrings.xml><?xml version="1.0" encoding="utf-8"?>
<sst xmlns="http://schemas.openxmlformats.org/spreadsheetml/2006/main" count="76" uniqueCount="67">
  <si>
    <t>Prescriptive worksheets are no longer required to submit Retrofit incentive applications. This is an optional worksheet, made available to assist Retrofit applicants with calculating incentives</t>
  </si>
  <si>
    <t>Eligibility Criterias:
1. This incentive is only applicable to systems used for space cooling. Process cooling systems are not eligible for this incentive.
2. Must have a rated kW/ton for the Integrated Part Load Value (IPLV) that is less than the qualifying efficiency.
3. Efficiency rating must be based on AHRI Standard 550/590 (I-P)-2018 for Integrated Part Load Value (IPLV) conditions and not based on full-load conditions.          
4. Must qualify for either ASHRAE 90.1-2016 Table 6.8.1-3 Path A or B efficiency. 
5. Efficiency incentive is based on efficiency rating above the minimum efficiency level. 
6. Refrigerant must comply with local codes and authorities having jurisdiction.
7. The AHRI net capacity value should be used to determine the chiller tonnage.
8. A manufacturer’s specification sheet with the rated kW/ton-IPLV or EER-IPLV and nominal tonnage must accompany the application. The specification sheet must also break out the kW/ton values at 100%, 75%, 50%, and 25% load per AHRI Standard 550/590 (I-P)-2018. Refer to AHRI Standard 550/590 (I-P)-2018 Table 2 for Full and Part-load Application Rating Conditions.
9. Redundant chillers are not eligible for incentives
10. The qualifying incentive for maximum equipment capacity is equal to or less than 1,000 tons.</t>
  </si>
  <si>
    <t xml:space="preserve">Disclaimer: This worksheet made available by the IESO to Participants and Applicant Representatives under the Retrofit Program is for informational purposes only and intended to serve as a tool to aid with the calculation of estimated Participant Incentive and savings values, which may differ from the actual values that are calculated within the Retrofit Portal. This worksheet and any values that are calculated using this worksheet, including any automatically-populated values, are not intended to be final or binding on the IESO and are subject to the terms and conditions of the applicable Program Requirements and form of Participant Agreement. In the event and to the extent of any conflict or inconsistency between the values calculated using this worksheet and those calculated within the Retrofit Portal, the values in the Retrofit Portal will prevail. The IESO makes no guarantees, representations or warranties, express or implied, with respect to the accuracy, reliability, sufficiency, or completeness of this worksheet, including any results that may be obtained as a result of the use of the information provided herein, and expressly disclaims any and all liability associated therewith (whether arising under contract, common-law or equitable principles) and any express or implied warranties related to the use of this worksheet or its suitability for any particular purpose. The IESO shall not be held liable for any claims, actions, causes of action, demands, judgments, losses or damages whatsoever (including any direct, indirect, consequential, ‘lost profit’ damages or other damages), and any legal costs or other expenses arising out of or resulting from any inaccuracies, errors or omissions, use, misuse or reliance on the worksheet, whether in whole or in part. For greater certainty, this worksheet does not constitute ‘advice’ that should be relied upon. Participants and Applicant Representatives are encouraged to obtain their own independent business, technical and legal advice prior to submitting an Application to the Retrofit Program.
</t>
  </si>
  <si>
    <t>AIR COOLED HVAC CHILLERS</t>
  </si>
  <si>
    <t>Equipment Type</t>
  </si>
  <si>
    <t>Assumed Base Case*</t>
  </si>
  <si>
    <t>IPLV Efficiency of Base Case Unit</t>
  </si>
  <si>
    <t>IPLV Efficiency of Unit Installed</t>
  </si>
  <si>
    <t>IPLV Improvement Below Assumed Base Case</t>
  </si>
  <si>
    <t xml:space="preserve">Unit Size 
(tons) </t>
  </si>
  <si>
    <t>Quantity</t>
  </si>
  <si>
    <t>Participant Incentive ($/ton/0.01 kW/ton IPLV Improvement)</t>
  </si>
  <si>
    <t xml:space="preserve">Total Participant Incentive </t>
  </si>
  <si>
    <t xml:space="preserve"> Air-cooled Chillers </t>
  </si>
  <si>
    <t>&lt;150 tons
≤0.876 kW/ton IPLV.IP</t>
  </si>
  <si>
    <t>≥150 tons
≤0.857 kW/ton IPLV.IP</t>
  </si>
  <si>
    <t>WATER COOLED HVAC CHILLERS</t>
  </si>
  <si>
    <t xml:space="preserve">IPLV Efficiency of Unit Installed </t>
  </si>
  <si>
    <t xml:space="preserve">Quantity </t>
  </si>
  <si>
    <t xml:space="preserve"> Water-cooled, Electrically Operated, Positive Displacement</t>
  </si>
  <si>
    <t>&lt;75 tons
≤0.600 kW/ton IPLV.IP</t>
  </si>
  <si>
    <t>≥75 tons and &lt;150 tons
≤0.560 kW/ton IPLV.IP</t>
  </si>
  <si>
    <t>≥150 tons and &lt;300 tons
≤0.540 kW/ton IPLV.IP</t>
  </si>
  <si>
    <t>≥300 tons and &lt;600 tons
≤0.520 kW/ton IPLV.IP</t>
  </si>
  <si>
    <t>≥600 tons 
≤0.500 kW/ton IPLV.IP</t>
  </si>
  <si>
    <t xml:space="preserve">Water-cooled, Electrically Operated, Centrifugal </t>
  </si>
  <si>
    <t>&lt;75 tons
≤0.550 kW/ton IPLV.IP</t>
  </si>
  <si>
    <t>≥75 tons and &lt;150 tons
≤0.550 kW/ton IPLV.IP</t>
  </si>
  <si>
    <t>≥150 tons and &lt;300 tons
≤0.520 kW/ton IPLV.IP</t>
  </si>
  <si>
    <t>≥300 tons and &lt;600 tons
≤0.500 kW/ton IPLV.IP</t>
  </si>
  <si>
    <t>≥600 tons
≤0.500 kW/ton IPLV.IP</t>
  </si>
  <si>
    <t>* The assumed base case is based on O.Reg.509/18 Schedule 4 Section 21 Prescribed Efficiency Standard Table 6.8.1-3 of ASHRAE 90.1-2016 Energy Standard for Building Except Low-Rise Residential Buildings. Only Path A is shown in table below.</t>
  </si>
  <si>
    <t>Note: The Eligible Measures Lists and Eligible Measures Worksheets are based on assumptions and are subject to change and the incentive amounts do not include HST or other applicable taxes.</t>
  </si>
  <si>
    <t>TOTAL PARTICIPANT INCENTIVE REQUESTED</t>
  </si>
  <si>
    <t>PROJECT COST BREAKDOWN</t>
  </si>
  <si>
    <t>Costs which are eligible to be included in determining applicable Participant Incentives must be costs of 3rd party suppliers directly related to the procurement and implementation of the Eligible Measures and are limited to the following:</t>
  </si>
  <si>
    <t>1. Estimated costs of the equipment purchased and installed</t>
  </si>
  <si>
    <t>2. Estimated costs of labour for the installation of the equipment by suppliers</t>
  </si>
  <si>
    <t>3. Estimated costs to dispose of or decommission the replaced equipment</t>
  </si>
  <si>
    <t>TOTAL ELIGIBLE COSTS FOR THE PROJECT:</t>
  </si>
  <si>
    <t>For certainty, costs which are not eligible to be included in Eligible Costs include:</t>
  </si>
  <si>
    <t>(i)  any costs that are not third party costs or that are internal costs of the Participant, including costs of the Participant’s labour, service, administration or overhead;</t>
  </si>
  <si>
    <t>(ii)  financing costs of the Participant;</t>
  </si>
  <si>
    <t>(iii)  related insurance costs of the Participant;</t>
  </si>
  <si>
    <t>(iv)  costs associated with post-installation maintenance or service contracts;</t>
  </si>
  <si>
    <t>(v)  costs of spare parts, spare equipment or other inventories;</t>
  </si>
  <si>
    <t>(vi)  purchase or lease of tools for installation of equipment;</t>
  </si>
  <si>
    <t>(vii)  HST; or</t>
  </si>
  <si>
    <t>(viii)  a portion of the costs of Eligible Measures that have been or will be received from financial incentives generally funded by energy ratepayers or tax payers in the Province of Ontario</t>
  </si>
  <si>
    <t>1. Total Calculated Participant Incentive</t>
  </si>
  <si>
    <t>2. Maximum Allowable Participant Incentive (50% of Total Eligible Costs for the Project)</t>
  </si>
  <si>
    <t>3. Estimated Participant Incentive Amount (based on lesser of 50% of Total Eligible Costs for the Project or Total Calculated Participant Incentive)</t>
  </si>
  <si>
    <t>Name of Applicant:</t>
  </si>
  <si>
    <t xml:space="preserve"> </t>
  </si>
  <si>
    <t>Company Name:</t>
  </si>
  <si>
    <t>Building Address:</t>
  </si>
  <si>
    <r>
      <t xml:space="preserve">This is a locked, fillable form and not all of the content in this document may be captured by a screen-reading device. If you require additional assistance to complete and submit this form, please contact </t>
    </r>
    <r>
      <rPr>
        <u/>
        <sz val="10"/>
        <color rgb="FF2E813E"/>
        <rFont val="Arial"/>
        <family val="2"/>
      </rPr>
      <t>retrofit@ieso.ca</t>
    </r>
  </si>
  <si>
    <t xml:space="preserve">Version Number </t>
  </si>
  <si>
    <t>Month</t>
  </si>
  <si>
    <t>January</t>
  </si>
  <si>
    <t xml:space="preserve">Day </t>
  </si>
  <si>
    <t xml:space="preserve">Year </t>
  </si>
  <si>
    <r>
      <t>Make sure to update the version number on the</t>
    </r>
    <r>
      <rPr>
        <b/>
        <sz val="14"/>
        <color rgb="FFFF0000"/>
        <rFont val="Verdana"/>
        <family val="2"/>
      </rPr>
      <t xml:space="preserve"> footer</t>
    </r>
    <r>
      <rPr>
        <sz val="14"/>
        <color rgb="FFFF0000"/>
        <rFont val="Verdana"/>
        <family val="2"/>
      </rPr>
      <t xml:space="preserve"> as there is no Excel function that can currently do this automatically </t>
    </r>
  </si>
  <si>
    <t>Version Number</t>
  </si>
  <si>
    <t>Date</t>
  </si>
  <si>
    <t>Details</t>
  </si>
  <si>
    <t>eDSM Framework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</si>
</sst>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164" formatCode="_(&quot;$&quot;* #,##0.00_);_(&quot;$&quot;* \(#,##0.00\);_(&quot;$&quot;* &quot;-&quot;??_);_(@_)"/>
    <numFmt numFmtId="165" formatCode="_(* #,##0.00_);_(* \(#,##0.00\);_(* &quot;-&quot;??_);_(@_)"/>
    <numFmt numFmtId="166" formatCode="&quot;$&quot;#,##0.00"/>
    <numFmt numFmtId="167" formatCode="0.0"/>
    <numFmt numFmtId="168" formatCode="0.0_);\(0.0\)"/>
    <numFmt numFmtId="169" formatCode="_(* #,##0.0_);_(* \(#,##0.0\);_(* &quot;-&quot;??_);_(@_)"/>
    <numFmt numFmtId="170" formatCode="&quot;$&quot;#,##0"/>
    <numFmt numFmtId="171" formatCode="_-&quot;$&quot;* #,##0_-;\-&quot;$&quot;* #,##0_-;_-&quot;$&quot;* &quot;-&quot;??_-;_-@_-"/>
    <numFmt numFmtId="172" formatCode="0.000"/>
  </numFmts>
  <fonts count="20" x14ac:knownFonts="1">
    <font>
      <sz val="10"/>
      <name val="Verdana"/>
    </font>
    <font>
      <sz val="8"/>
      <name val="Verdana"/>
      <family val="2"/>
    </font>
    <font>
      <b/>
      <sz val="10"/>
      <color indexed="9"/>
      <name val="Arial"/>
      <family val="2"/>
    </font>
    <font>
      <b/>
      <sz val="10"/>
      <name val="Arial"/>
      <family val="2"/>
    </font>
    <font>
      <sz val="9"/>
      <name val="Arial"/>
      <family val="2"/>
    </font>
    <font>
      <sz val="10"/>
      <name val="Verdana"/>
      <family val="2"/>
    </font>
    <font>
      <sz val="14"/>
      <color rgb="FFFF0000"/>
      <name val="Verdana"/>
      <family val="2"/>
    </font>
    <font>
      <b/>
      <sz val="14"/>
      <color rgb="FFFF0000"/>
      <name val="Verdana"/>
      <family val="2"/>
    </font>
    <font>
      <sz val="10"/>
      <name val="Verdana"/>
      <family val="2"/>
    </font>
    <font>
      <sz val="10"/>
      <name val="Arial"/>
      <family val="2"/>
    </font>
    <font>
      <b/>
      <sz val="9"/>
      <name val="Arial"/>
      <family val="2"/>
    </font>
    <font>
      <sz val="18"/>
      <color theme="0" tint="-0.34998626667073579"/>
      <name val="Helvetica"/>
    </font>
    <font>
      <u/>
      <sz val="10"/>
      <color theme="10"/>
      <name val="Verdana"/>
      <family val="2"/>
    </font>
    <font>
      <u/>
      <sz val="10"/>
      <name val="Arial"/>
      <family val="2"/>
    </font>
    <font>
      <u/>
      <sz val="10"/>
      <color rgb="FF2E813E"/>
      <name val="Arial"/>
      <family val="2"/>
    </font>
    <font>
      <b/>
      <sz val="12"/>
      <name val="Arial"/>
      <family val="2"/>
    </font>
    <font>
      <b/>
      <sz val="14"/>
      <name val="Arial"/>
      <family val="2"/>
    </font>
    <font>
      <sz val="10"/>
      <name val="Verdana"/>
      <family val="2"/>
    </font>
    <font>
      <b/>
      <sz val="10"/>
      <name val="Verdana"/>
      <family val="2"/>
    </font>
    <font>
      <b/>
      <sz val="9"/>
      <name val="Verdana"/>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7">
    <xf numFmtId="0" fontId="0" fillId="0" borderId="0"/>
    <xf numFmtId="0" fontId="5" fillId="0" borderId="0"/>
    <xf numFmtId="164"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0" fontId="12" fillId="0" borderId="0" applyNumberFormat="0" applyFill="0" applyBorder="0" applyAlignment="0" applyProtection="0"/>
    <xf numFmtId="44" fontId="17" fillId="0" borderId="0" applyFont="0" applyFill="0" applyBorder="0" applyAlignment="0" applyProtection="0"/>
  </cellStyleXfs>
  <cellXfs count="92">
    <xf numFmtId="0" fontId="0" fillId="0" borderId="0" xfId="0"/>
    <xf numFmtId="0" fontId="0" fillId="0" borderId="0" xfId="0" applyAlignment="1">
      <alignment vertical="center"/>
    </xf>
    <xf numFmtId="0" fontId="2" fillId="0" borderId="0" xfId="0" applyFont="1" applyAlignment="1">
      <alignment vertical="center"/>
    </xf>
    <xf numFmtId="0" fontId="6" fillId="0" borderId="0" xfId="0" applyFont="1"/>
    <xf numFmtId="0" fontId="5" fillId="0" borderId="0" xfId="0" applyFont="1"/>
    <xf numFmtId="168" fontId="5" fillId="3" borderId="0" xfId="0" applyNumberFormat="1" applyFont="1" applyFill="1"/>
    <xf numFmtId="167" fontId="5" fillId="3" borderId="0" xfId="0" applyNumberFormat="1" applyFont="1" applyFill="1"/>
    <xf numFmtId="1" fontId="5" fillId="3" borderId="0" xfId="0" applyNumberFormat="1" applyFont="1" applyFill="1"/>
    <xf numFmtId="0" fontId="5" fillId="3" borderId="0" xfId="1" applyFill="1"/>
    <xf numFmtId="0" fontId="5" fillId="0" borderId="0" xfId="1"/>
    <xf numFmtId="15" fontId="5" fillId="0" borderId="0" xfId="1" applyNumberFormat="1"/>
    <xf numFmtId="169" fontId="5" fillId="0" borderId="0" xfId="3" applyNumberFormat="1" applyFont="1"/>
    <xf numFmtId="166" fontId="3"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166" fontId="4" fillId="0" borderId="0" xfId="0" applyNumberFormat="1" applyFont="1" applyAlignment="1">
      <alignment horizontal="center"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pplyProtection="1">
      <alignment horizontal="center" vertical="center" wrapText="1"/>
      <protection locked="0"/>
    </xf>
    <xf numFmtId="3" fontId="9" fillId="4" borderId="0" xfId="0" applyNumberFormat="1" applyFont="1" applyFill="1" applyAlignment="1" applyProtection="1">
      <alignment horizontal="center" vertical="center" wrapText="1"/>
      <protection locked="0"/>
    </xf>
    <xf numFmtId="170" fontId="9" fillId="0" borderId="0" xfId="0" applyNumberFormat="1" applyFont="1" applyAlignment="1">
      <alignment horizontal="center" vertical="center" wrapText="1"/>
    </xf>
    <xf numFmtId="0" fontId="13" fillId="0" borderId="0" xfId="5" applyFont="1"/>
    <xf numFmtId="0" fontId="4" fillId="0" borderId="0" xfId="0" applyFont="1" applyAlignment="1" applyProtection="1">
      <alignment horizontal="right" vertical="center" wrapText="1"/>
      <protection locked="0"/>
    </xf>
    <xf numFmtId="0" fontId="5" fillId="0" borderId="0" xfId="0" applyFont="1" applyAlignment="1">
      <alignment vertical="center"/>
    </xf>
    <xf numFmtId="0" fontId="9" fillId="0" borderId="0" xfId="0" applyFont="1" applyAlignment="1" applyProtection="1">
      <alignment horizontal="left" vertical="center"/>
      <protection locked="0"/>
    </xf>
    <xf numFmtId="0" fontId="3" fillId="0" borderId="0" xfId="1"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3" fillId="0" borderId="0" xfId="0" applyFont="1" applyAlignment="1">
      <alignment vertical="center"/>
    </xf>
    <xf numFmtId="0" fontId="9" fillId="0" borderId="11" xfId="1" applyFont="1" applyBorder="1" applyAlignment="1">
      <alignment vertical="top"/>
    </xf>
    <xf numFmtId="0" fontId="9" fillId="0" borderId="12" xfId="1" applyFont="1" applyBorder="1" applyAlignment="1">
      <alignment vertical="top"/>
    </xf>
    <xf numFmtId="0" fontId="9" fillId="0" borderId="13" xfId="1" applyFont="1" applyBorder="1" applyAlignment="1">
      <alignment vertical="top"/>
    </xf>
    <xf numFmtId="0" fontId="9" fillId="0" borderId="8" xfId="1" applyFont="1" applyBorder="1" applyAlignment="1">
      <alignment vertical="top"/>
    </xf>
    <xf numFmtId="0" fontId="9" fillId="0" borderId="14" xfId="1" applyFont="1" applyBorder="1" applyAlignment="1">
      <alignment vertical="top"/>
    </xf>
    <xf numFmtId="0" fontId="9" fillId="0" borderId="15" xfId="1" applyFont="1" applyBorder="1" applyAlignment="1">
      <alignment vertical="top"/>
    </xf>
    <xf numFmtId="0" fontId="3" fillId="0" borderId="5" xfId="1" applyFont="1" applyBorder="1" applyAlignment="1">
      <alignment vertical="top"/>
    </xf>
    <xf numFmtId="0" fontId="3" fillId="0" borderId="4" xfId="1" applyFont="1" applyBorder="1" applyAlignment="1">
      <alignment vertical="top"/>
    </xf>
    <xf numFmtId="0" fontId="9" fillId="0" borderId="0" xfId="1" applyFont="1" applyAlignment="1">
      <alignment horizontal="left" vertical="center"/>
    </xf>
    <xf numFmtId="0" fontId="3" fillId="0" borderId="0" xfId="1" applyFont="1" applyAlignment="1">
      <alignment vertical="center"/>
    </xf>
    <xf numFmtId="0" fontId="18" fillId="0" borderId="0" xfId="0" applyFont="1" applyAlignment="1">
      <alignment vertical="center"/>
    </xf>
    <xf numFmtId="164" fontId="3" fillId="0" borderId="16" xfId="2" applyFont="1" applyFill="1" applyBorder="1" applyAlignment="1" applyProtection="1">
      <alignment horizontal="center" vertical="center"/>
    </xf>
    <xf numFmtId="0" fontId="18" fillId="0" borderId="0" xfId="0" applyFont="1"/>
    <xf numFmtId="0" fontId="19" fillId="0" borderId="0" xfId="1" applyFont="1" applyAlignment="1">
      <alignment vertical="center"/>
    </xf>
    <xf numFmtId="0" fontId="10" fillId="0" borderId="0" xfId="0" applyFont="1" applyAlignment="1" applyProtection="1">
      <alignment horizontal="right" vertical="center" wrapText="1"/>
      <protection locked="0"/>
    </xf>
    <xf numFmtId="171" fontId="5" fillId="0" borderId="18" xfId="6" applyNumberFormat="1" applyFont="1" applyBorder="1" applyAlignment="1" applyProtection="1">
      <alignment vertical="center"/>
      <protection locked="0"/>
    </xf>
    <xf numFmtId="171" fontId="5" fillId="0" borderId="19" xfId="6" applyNumberFormat="1" applyFont="1" applyBorder="1" applyAlignment="1" applyProtection="1">
      <alignment vertical="center"/>
      <protection locked="0"/>
    </xf>
    <xf numFmtId="171" fontId="5" fillId="0" borderId="20" xfId="6" applyNumberFormat="1" applyFont="1" applyBorder="1" applyAlignment="1" applyProtection="1">
      <alignment vertical="center"/>
      <protection locked="0"/>
    </xf>
    <xf numFmtId="171" fontId="18" fillId="0" borderId="6" xfId="6" applyNumberFormat="1" applyFont="1" applyBorder="1" applyAlignment="1" applyProtection="1">
      <alignment vertical="center"/>
    </xf>
    <xf numFmtId="0" fontId="9" fillId="0" borderId="18" xfId="1" applyFont="1" applyBorder="1" applyAlignment="1">
      <alignment vertical="top"/>
    </xf>
    <xf numFmtId="0" fontId="9" fillId="0" borderId="19" xfId="1" applyFont="1" applyBorder="1" applyAlignment="1">
      <alignment vertical="top"/>
    </xf>
    <xf numFmtId="0" fontId="9" fillId="0" borderId="20" xfId="1" applyFont="1" applyBorder="1" applyAlignment="1">
      <alignment vertical="top"/>
    </xf>
    <xf numFmtId="0" fontId="3" fillId="0" borderId="6" xfId="1" applyFont="1" applyBorder="1" applyAlignment="1">
      <alignment vertical="top"/>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3" fontId="9" fillId="0" borderId="2" xfId="0" applyNumberFormat="1" applyFont="1" applyBorder="1" applyAlignment="1" applyProtection="1">
      <alignment horizontal="center" vertical="center" wrapText="1"/>
      <protection locked="0"/>
    </xf>
    <xf numFmtId="2"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vertical="center" wrapText="1"/>
    </xf>
    <xf numFmtId="172" fontId="9" fillId="0" borderId="2" xfId="0" applyNumberFormat="1" applyFont="1" applyBorder="1" applyAlignment="1">
      <alignment horizontal="center" vertical="center" wrapText="1"/>
    </xf>
    <xf numFmtId="0" fontId="9" fillId="0" borderId="9" xfId="0" applyFont="1" applyBorder="1" applyAlignment="1">
      <alignment vertical="center" wrapText="1"/>
    </xf>
    <xf numFmtId="0" fontId="9" fillId="0" borderId="2" xfId="0" applyFont="1" applyBorder="1" applyAlignment="1">
      <alignment horizontal="lef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2" fontId="9" fillId="0" borderId="6" xfId="0" applyNumberFormat="1"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1" fillId="0" borderId="0" xfId="0" applyFont="1" applyAlignment="1">
      <alignment horizontal="left" vertical="center" wrapText="1"/>
    </xf>
    <xf numFmtId="0" fontId="9" fillId="0" borderId="17" xfId="1" applyFont="1" applyBorder="1" applyAlignment="1">
      <alignment horizontal="left" vertical="top"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9" fillId="0" borderId="9" xfId="0" applyFont="1" applyBorder="1" applyAlignment="1">
      <alignment horizontal="center" vertical="center" wrapText="1"/>
    </xf>
  </cellXfs>
  <cellStyles count="7">
    <cellStyle name="Comma" xfId="3" builtinId="3"/>
    <cellStyle name="Comma 2" xfId="4" xr:uid="{00000000-0005-0000-0000-000001000000}"/>
    <cellStyle name="Currency" xfId="6" builtinId="4"/>
    <cellStyle name="Currency 2" xfId="2" xr:uid="{00000000-0005-0000-0000-000003000000}"/>
    <cellStyle name="Hyperlink" xfId="5" builtinId="8"/>
    <cellStyle name="Normal" xfId="0" builtinId="0"/>
    <cellStyle name="Normal 2" xfId="1"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929640</xdr:colOff>
      <xdr:row>0</xdr:row>
      <xdr:rowOff>596265</xdr:rowOff>
    </xdr:to>
    <xdr:pic>
      <xdr:nvPicPr>
        <xdr:cNvPr id="1028" name="Picture 4" title="Save on Energy Logo">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95250"/>
          <a:ext cx="1066800" cy="5048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trofit@ieso.ca?subject=Request%20for%20accessible%20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91"/>
  <sheetViews>
    <sheetView showGridLines="0" tabSelected="1" view="pageBreakPreview" zoomScale="70" zoomScaleNormal="90" zoomScaleSheetLayoutView="70" zoomScalePageLayoutView="85" workbookViewId="0">
      <selection activeCell="A2" sqref="A2:I2"/>
    </sheetView>
  </sheetViews>
  <sheetFormatPr defaultColWidth="0" defaultRowHeight="12.6" zeroHeight="1" x14ac:dyDescent="0.2"/>
  <cols>
    <col min="1" max="3" width="22.7265625" style="1" customWidth="1"/>
    <col min="4" max="4" width="22.453125" style="1" customWidth="1"/>
    <col min="5" max="5" width="19.453125" style="1" customWidth="1"/>
    <col min="6" max="6" width="12.90625" style="1" customWidth="1"/>
    <col min="7" max="7" width="11.26953125" style="1" customWidth="1"/>
    <col min="8" max="8" width="14.08984375" style="1" customWidth="1"/>
    <col min="9" max="9" width="19.453125" style="1" customWidth="1"/>
    <col min="10" max="10" width="1.26953125" style="1" customWidth="1"/>
    <col min="11" max="14" width="0" style="1" hidden="1" customWidth="1"/>
    <col min="15" max="16383" width="11" style="1" hidden="1"/>
    <col min="16384" max="16384" width="1.6328125" style="1" customWidth="1"/>
  </cols>
  <sheetData>
    <row r="1" spans="1:9" ht="73.5" customHeight="1" thickBot="1" x14ac:dyDescent="0.25">
      <c r="B1" s="75" t="s">
        <v>0</v>
      </c>
      <c r="C1" s="76"/>
      <c r="D1" s="76"/>
      <c r="E1" s="76"/>
      <c r="F1" s="76"/>
      <c r="G1" s="76"/>
      <c r="H1" s="77"/>
      <c r="I1" s="2"/>
    </row>
    <row r="2" spans="1:9" ht="49.2" customHeight="1" x14ac:dyDescent="0.2">
      <c r="A2" s="78" t="str">
        <f>CONCATENATE("Version ",TEXT('Version Control '!$B$2,"0.0")," - Retrofit Program - HVAC Chiller Eligible Measures Worksheet"," - ",'Version Control '!B3," ",'Version Control '!B4,","," ", 'Version Control '!B5)</f>
        <v>Version 1.0 - Retrofit Program - HVAC Chiller Eligible Measures Worksheet - January 1, 2025</v>
      </c>
      <c r="B2" s="78"/>
      <c r="C2" s="78"/>
      <c r="D2" s="78"/>
      <c r="E2" s="78"/>
      <c r="F2" s="78"/>
      <c r="G2" s="78"/>
      <c r="H2" s="78"/>
      <c r="I2" s="78"/>
    </row>
    <row r="3" spans="1:9" ht="171" customHeight="1" x14ac:dyDescent="0.2">
      <c r="A3" s="80" t="s">
        <v>1</v>
      </c>
      <c r="B3" s="80"/>
      <c r="C3" s="80"/>
      <c r="D3" s="80"/>
      <c r="E3" s="80"/>
      <c r="F3" s="81"/>
      <c r="G3" s="81"/>
      <c r="H3" s="81"/>
      <c r="I3" s="81"/>
    </row>
    <row r="4" spans="1:9" ht="149.25" customHeight="1" x14ac:dyDescent="0.2">
      <c r="A4" s="80" t="s">
        <v>2</v>
      </c>
      <c r="B4" s="80"/>
      <c r="C4" s="80"/>
      <c r="D4" s="80"/>
      <c r="E4" s="80"/>
      <c r="F4" s="80"/>
      <c r="G4" s="80"/>
      <c r="H4" s="80"/>
      <c r="I4" s="80"/>
    </row>
    <row r="5" spans="1:9" ht="15.6" customHeight="1" thickBot="1" x14ac:dyDescent="0.25">
      <c r="A5" s="18"/>
      <c r="B5" s="18"/>
      <c r="C5" s="18"/>
      <c r="D5" s="18"/>
      <c r="E5" s="18"/>
      <c r="F5" s="19"/>
      <c r="G5" s="19"/>
      <c r="H5" s="19"/>
      <c r="I5" s="19"/>
    </row>
    <row r="6" spans="1:9" ht="30.75" customHeight="1" thickBot="1" x14ac:dyDescent="0.25">
      <c r="A6" s="82" t="s">
        <v>3</v>
      </c>
      <c r="B6" s="83"/>
      <c r="C6" s="83"/>
      <c r="D6" s="83"/>
      <c r="E6" s="83"/>
      <c r="F6" s="83"/>
      <c r="G6" s="83"/>
      <c r="H6" s="83"/>
      <c r="I6" s="84"/>
    </row>
    <row r="7" spans="1:9" ht="21" customHeight="1" thickBot="1" x14ac:dyDescent="0.25">
      <c r="A7" s="14"/>
      <c r="B7" s="14"/>
      <c r="C7" s="14"/>
      <c r="D7" s="14"/>
      <c r="E7" s="14"/>
      <c r="F7" s="15"/>
      <c r="G7" s="16"/>
      <c r="H7" s="13"/>
      <c r="I7" s="17"/>
    </row>
    <row r="8" spans="1:9" ht="68.25" customHeight="1" thickBot="1" x14ac:dyDescent="0.25">
      <c r="A8" s="55" t="s">
        <v>4</v>
      </c>
      <c r="B8" s="56" t="s">
        <v>5</v>
      </c>
      <c r="C8" s="57" t="s">
        <v>6</v>
      </c>
      <c r="D8" s="57" t="s">
        <v>7</v>
      </c>
      <c r="E8" s="57" t="s">
        <v>8</v>
      </c>
      <c r="F8" s="58" t="s">
        <v>9</v>
      </c>
      <c r="G8" s="58" t="s">
        <v>10</v>
      </c>
      <c r="H8" s="58" t="s">
        <v>11</v>
      </c>
      <c r="I8" s="58" t="s">
        <v>12</v>
      </c>
    </row>
    <row r="9" spans="1:9" ht="51" customHeight="1" thickBot="1" x14ac:dyDescent="0.25">
      <c r="A9" s="85" t="s">
        <v>13</v>
      </c>
      <c r="B9" s="59" t="s">
        <v>14</v>
      </c>
      <c r="C9" s="59">
        <v>0.876</v>
      </c>
      <c r="D9" s="60"/>
      <c r="E9" s="66">
        <f>IF(D9&lt;(C9*0.001),0,C9-D9)</f>
        <v>0</v>
      </c>
      <c r="F9" s="60"/>
      <c r="G9" s="61"/>
      <c r="H9" s="62">
        <v>21</v>
      </c>
      <c r="I9" s="63">
        <f t="shared" ref="I9:I10" si="0">E9*F9*G9*H9*100</f>
        <v>0</v>
      </c>
    </row>
    <row r="10" spans="1:9" ht="51" customHeight="1" thickBot="1" x14ac:dyDescent="0.25">
      <c r="A10" s="86"/>
      <c r="B10" s="64" t="s">
        <v>15</v>
      </c>
      <c r="C10" s="64">
        <v>0.85699999999999998</v>
      </c>
      <c r="D10" s="60"/>
      <c r="E10" s="66">
        <f>IF(D10&lt;(C10*0.001),0,C10-D10)</f>
        <v>0</v>
      </c>
      <c r="F10" s="60"/>
      <c r="G10" s="61"/>
      <c r="H10" s="62">
        <v>21</v>
      </c>
      <c r="I10" s="63">
        <f t="shared" si="0"/>
        <v>0</v>
      </c>
    </row>
    <row r="11" spans="1:9" ht="14.4" customHeight="1" thickBot="1" x14ac:dyDescent="0.25">
      <c r="A11" s="20"/>
      <c r="B11" s="20"/>
      <c r="C11" s="20"/>
      <c r="D11" s="20"/>
      <c r="E11" s="20"/>
      <c r="F11" s="21"/>
      <c r="G11" s="22"/>
      <c r="H11" s="23"/>
      <c r="I11" s="23"/>
    </row>
    <row r="12" spans="1:9" ht="30.75" customHeight="1" thickBot="1" x14ac:dyDescent="0.25">
      <c r="A12" s="82" t="s">
        <v>16</v>
      </c>
      <c r="B12" s="83"/>
      <c r="C12" s="83"/>
      <c r="D12" s="83"/>
      <c r="E12" s="83"/>
      <c r="F12" s="83"/>
      <c r="G12" s="83"/>
      <c r="H12" s="83"/>
      <c r="I12" s="84"/>
    </row>
    <row r="13" spans="1:9" ht="14.4" customHeight="1" thickBot="1" x14ac:dyDescent="0.25">
      <c r="A13" s="14"/>
      <c r="B13" s="14"/>
      <c r="C13" s="14"/>
      <c r="D13" s="14"/>
      <c r="E13" s="14"/>
      <c r="F13" s="15"/>
      <c r="G13" s="16"/>
      <c r="H13" s="13"/>
      <c r="I13" s="17"/>
    </row>
    <row r="14" spans="1:9" ht="65.25" customHeight="1" thickBot="1" x14ac:dyDescent="0.25">
      <c r="A14" s="55" t="s">
        <v>4</v>
      </c>
      <c r="B14" s="56" t="s">
        <v>5</v>
      </c>
      <c r="C14" s="57" t="s">
        <v>6</v>
      </c>
      <c r="D14" s="57" t="s">
        <v>17</v>
      </c>
      <c r="E14" s="57" t="s">
        <v>8</v>
      </c>
      <c r="F14" s="58" t="s">
        <v>9</v>
      </c>
      <c r="G14" s="58" t="s">
        <v>18</v>
      </c>
      <c r="H14" s="58" t="s">
        <v>11</v>
      </c>
      <c r="I14" s="58" t="s">
        <v>12</v>
      </c>
    </row>
    <row r="15" spans="1:9" ht="48.6" customHeight="1" thickBot="1" x14ac:dyDescent="0.25">
      <c r="A15" s="85" t="s">
        <v>19</v>
      </c>
      <c r="B15" s="65" t="s">
        <v>20</v>
      </c>
      <c r="C15" s="62">
        <v>0.6</v>
      </c>
      <c r="D15" s="60"/>
      <c r="E15" s="66">
        <f t="shared" ref="E15:E24" si="1">IF(D15&lt;(C15*0.001),0,C15-D15)</f>
        <v>0</v>
      </c>
      <c r="F15" s="60"/>
      <c r="G15" s="61"/>
      <c r="H15" s="62">
        <v>21</v>
      </c>
      <c r="I15" s="63">
        <f>E15*F15*G15*H15*100</f>
        <v>0</v>
      </c>
    </row>
    <row r="16" spans="1:9" ht="48.6" customHeight="1" thickBot="1" x14ac:dyDescent="0.25">
      <c r="A16" s="91"/>
      <c r="B16" s="65" t="s">
        <v>21</v>
      </c>
      <c r="C16" s="59">
        <v>0.56000000000000005</v>
      </c>
      <c r="D16" s="60"/>
      <c r="E16" s="66">
        <f t="shared" si="1"/>
        <v>0</v>
      </c>
      <c r="F16" s="60"/>
      <c r="G16" s="61"/>
      <c r="H16" s="62">
        <v>21</v>
      </c>
      <c r="I16" s="63">
        <f t="shared" ref="I16:I24" si="2">E16*F16*G16*H16*100</f>
        <v>0</v>
      </c>
    </row>
    <row r="17" spans="1:9" ht="48.6" customHeight="1" thickBot="1" x14ac:dyDescent="0.25">
      <c r="A17" s="91"/>
      <c r="B17" s="67" t="s">
        <v>22</v>
      </c>
      <c r="C17" s="59">
        <v>0.54</v>
      </c>
      <c r="D17" s="60"/>
      <c r="E17" s="66">
        <f t="shared" si="1"/>
        <v>0</v>
      </c>
      <c r="F17" s="60"/>
      <c r="G17" s="61"/>
      <c r="H17" s="62">
        <v>21</v>
      </c>
      <c r="I17" s="63">
        <f t="shared" si="2"/>
        <v>0</v>
      </c>
    </row>
    <row r="18" spans="1:9" ht="48.6" customHeight="1" thickBot="1" x14ac:dyDescent="0.25">
      <c r="A18" s="91"/>
      <c r="B18" s="68" t="s">
        <v>23</v>
      </c>
      <c r="C18" s="59">
        <v>0.52</v>
      </c>
      <c r="D18" s="60"/>
      <c r="E18" s="66">
        <f t="shared" si="1"/>
        <v>0</v>
      </c>
      <c r="F18" s="60"/>
      <c r="G18" s="61"/>
      <c r="H18" s="62">
        <v>21</v>
      </c>
      <c r="I18" s="63">
        <f t="shared" si="2"/>
        <v>0</v>
      </c>
    </row>
    <row r="19" spans="1:9" ht="48" customHeight="1" thickBot="1" x14ac:dyDescent="0.25">
      <c r="A19" s="86"/>
      <c r="B19" s="68" t="s">
        <v>24</v>
      </c>
      <c r="C19" s="62">
        <v>0.5</v>
      </c>
      <c r="D19" s="60"/>
      <c r="E19" s="66">
        <f t="shared" si="1"/>
        <v>0</v>
      </c>
      <c r="F19" s="60"/>
      <c r="G19" s="61"/>
      <c r="H19" s="62">
        <v>21</v>
      </c>
      <c r="I19" s="63">
        <f t="shared" si="2"/>
        <v>0</v>
      </c>
    </row>
    <row r="20" spans="1:9" ht="48.6" customHeight="1" thickBot="1" x14ac:dyDescent="0.25">
      <c r="A20" s="85" t="s">
        <v>25</v>
      </c>
      <c r="B20" s="69" t="s">
        <v>26</v>
      </c>
      <c r="C20" s="70">
        <v>0.55000000000000004</v>
      </c>
      <c r="D20" s="60"/>
      <c r="E20" s="66">
        <f t="shared" si="1"/>
        <v>0</v>
      </c>
      <c r="F20" s="60"/>
      <c r="G20" s="61"/>
      <c r="H20" s="62">
        <v>21</v>
      </c>
      <c r="I20" s="63">
        <f t="shared" si="2"/>
        <v>0</v>
      </c>
    </row>
    <row r="21" spans="1:9" ht="48.6" customHeight="1" thickBot="1" x14ac:dyDescent="0.25">
      <c r="A21" s="91"/>
      <c r="B21" s="69" t="s">
        <v>27</v>
      </c>
      <c r="C21" s="70">
        <v>0.55000000000000004</v>
      </c>
      <c r="D21" s="60"/>
      <c r="E21" s="66">
        <f t="shared" si="1"/>
        <v>0</v>
      </c>
      <c r="F21" s="60"/>
      <c r="G21" s="61"/>
      <c r="H21" s="62">
        <v>21</v>
      </c>
      <c r="I21" s="63">
        <f t="shared" si="2"/>
        <v>0</v>
      </c>
    </row>
    <row r="22" spans="1:9" ht="48.6" customHeight="1" thickBot="1" x14ac:dyDescent="0.25">
      <c r="A22" s="91"/>
      <c r="B22" s="69" t="s">
        <v>28</v>
      </c>
      <c r="C22" s="70">
        <v>0.52</v>
      </c>
      <c r="D22" s="60"/>
      <c r="E22" s="66">
        <f t="shared" si="1"/>
        <v>0</v>
      </c>
      <c r="F22" s="60"/>
      <c r="G22" s="61"/>
      <c r="H22" s="62">
        <v>21</v>
      </c>
      <c r="I22" s="63">
        <f t="shared" si="2"/>
        <v>0</v>
      </c>
    </row>
    <row r="23" spans="1:9" ht="48.6" customHeight="1" thickBot="1" x14ac:dyDescent="0.25">
      <c r="A23" s="91"/>
      <c r="B23" s="71" t="s">
        <v>29</v>
      </c>
      <c r="C23" s="72">
        <v>0.5</v>
      </c>
      <c r="D23" s="60"/>
      <c r="E23" s="66">
        <f t="shared" si="1"/>
        <v>0</v>
      </c>
      <c r="F23" s="60"/>
      <c r="G23" s="61"/>
      <c r="H23" s="62">
        <v>21</v>
      </c>
      <c r="I23" s="63">
        <f t="shared" si="2"/>
        <v>0</v>
      </c>
    </row>
    <row r="24" spans="1:9" ht="49.5" customHeight="1" thickBot="1" x14ac:dyDescent="0.25">
      <c r="A24" s="86"/>
      <c r="B24" s="71" t="s">
        <v>30</v>
      </c>
      <c r="C24" s="72">
        <v>0.5</v>
      </c>
      <c r="D24" s="60"/>
      <c r="E24" s="66">
        <f t="shared" si="1"/>
        <v>0</v>
      </c>
      <c r="F24" s="60"/>
      <c r="G24" s="61"/>
      <c r="H24" s="62">
        <v>21</v>
      </c>
      <c r="I24" s="63">
        <f t="shared" si="2"/>
        <v>0</v>
      </c>
    </row>
    <row r="25" spans="1:9" ht="13.2" customHeight="1" x14ac:dyDescent="0.2">
      <c r="A25" s="26"/>
      <c r="B25" s="26"/>
      <c r="C25" s="26"/>
      <c r="D25" s="26"/>
      <c r="E25" s="26"/>
      <c r="F25" s="15"/>
      <c r="G25" s="16"/>
      <c r="H25" s="13"/>
      <c r="I25" s="17"/>
    </row>
    <row r="26" spans="1:9" ht="26.4" customHeight="1" x14ac:dyDescent="0.2">
      <c r="A26" s="87" t="s">
        <v>31</v>
      </c>
      <c r="B26" s="87"/>
      <c r="C26" s="87"/>
      <c r="D26" s="87"/>
      <c r="E26" s="87"/>
      <c r="F26" s="87"/>
      <c r="G26" s="87"/>
      <c r="H26" s="87"/>
      <c r="I26" s="87"/>
    </row>
    <row r="27" spans="1:9" ht="20.25" customHeight="1" x14ac:dyDescent="0.2">
      <c r="A27" s="87" t="s">
        <v>32</v>
      </c>
      <c r="B27" s="87"/>
      <c r="C27" s="87"/>
      <c r="D27" s="87"/>
      <c r="E27" s="87"/>
      <c r="F27" s="87"/>
      <c r="G27" s="87"/>
      <c r="H27" s="87"/>
      <c r="I27" s="87"/>
    </row>
    <row r="28" spans="1:9" ht="12" customHeight="1" thickBot="1" x14ac:dyDescent="0.25">
      <c r="A28" s="27"/>
      <c r="B28" s="27"/>
      <c r="C28" s="27"/>
      <c r="D28" s="27"/>
      <c r="E28" s="27"/>
      <c r="F28" s="27"/>
      <c r="G28" s="27"/>
      <c r="H28" s="27"/>
      <c r="I28" s="27"/>
    </row>
    <row r="29" spans="1:9" ht="24" customHeight="1" thickBot="1" x14ac:dyDescent="0.25">
      <c r="A29" s="14"/>
      <c r="B29" s="88" t="s">
        <v>33</v>
      </c>
      <c r="C29" s="89"/>
      <c r="D29" s="89"/>
      <c r="E29" s="89"/>
      <c r="F29" s="89"/>
      <c r="G29" s="89"/>
      <c r="H29" s="90"/>
      <c r="I29" s="12">
        <f>SUM(I9:I10)+SUM(I15:I24)</f>
        <v>0</v>
      </c>
    </row>
    <row r="30" spans="1:9" ht="10.95" customHeight="1" x14ac:dyDescent="0.2">
      <c r="A30" s="14"/>
      <c r="B30" s="14"/>
      <c r="C30" s="14"/>
      <c r="D30" s="14"/>
      <c r="E30" s="14"/>
      <c r="F30" s="15"/>
      <c r="G30" s="16"/>
      <c r="H30" s="13"/>
      <c r="I30" s="17"/>
    </row>
    <row r="31" spans="1:9" ht="30.75" customHeight="1" x14ac:dyDescent="0.2">
      <c r="A31" s="28" t="s">
        <v>34</v>
      </c>
      <c r="B31" s="28"/>
      <c r="C31" s="28"/>
      <c r="D31" s="29"/>
      <c r="E31" s="29"/>
      <c r="F31" s="29"/>
      <c r="G31" s="30"/>
      <c r="H31" s="31"/>
      <c r="I31" s="26"/>
    </row>
    <row r="32" spans="1:9" ht="30.75" customHeight="1" thickBot="1" x14ac:dyDescent="0.25">
      <c r="A32" s="79" t="s">
        <v>35</v>
      </c>
      <c r="B32" s="79"/>
      <c r="C32" s="79"/>
      <c r="D32" s="79"/>
      <c r="E32" s="79"/>
      <c r="F32" s="79"/>
      <c r="G32" s="79"/>
      <c r="H32" s="79"/>
      <c r="I32" s="79"/>
    </row>
    <row r="33" spans="1:9" ht="30.75" customHeight="1" x14ac:dyDescent="0.2">
      <c r="A33" s="32" t="s">
        <v>36</v>
      </c>
      <c r="B33" s="33"/>
      <c r="C33" s="33"/>
      <c r="D33" s="33"/>
      <c r="E33" s="33"/>
      <c r="F33" s="33"/>
      <c r="G33" s="33"/>
      <c r="H33" s="51"/>
      <c r="I33" s="47">
        <v>0</v>
      </c>
    </row>
    <row r="34" spans="1:9" ht="30.75" customHeight="1" x14ac:dyDescent="0.2">
      <c r="A34" s="34" t="s">
        <v>37</v>
      </c>
      <c r="B34" s="35"/>
      <c r="C34" s="35"/>
      <c r="D34" s="35"/>
      <c r="E34" s="35"/>
      <c r="F34" s="35"/>
      <c r="G34" s="35"/>
      <c r="H34" s="52"/>
      <c r="I34" s="48">
        <v>0</v>
      </c>
    </row>
    <row r="35" spans="1:9" ht="30.75" customHeight="1" thickBot="1" x14ac:dyDescent="0.25">
      <c r="A35" s="36" t="s">
        <v>38</v>
      </c>
      <c r="B35" s="37"/>
      <c r="C35" s="37"/>
      <c r="D35" s="37"/>
      <c r="E35" s="37"/>
      <c r="F35" s="37"/>
      <c r="G35" s="37"/>
      <c r="H35" s="53"/>
      <c r="I35" s="49">
        <v>0</v>
      </c>
    </row>
    <row r="36" spans="1:9" ht="30.75" customHeight="1" thickBot="1" x14ac:dyDescent="0.25">
      <c r="A36" s="38" t="s">
        <v>39</v>
      </c>
      <c r="B36" s="39"/>
      <c r="C36" s="39"/>
      <c r="D36" s="39"/>
      <c r="E36" s="39"/>
      <c r="F36" s="39"/>
      <c r="G36" s="39"/>
      <c r="H36" s="54"/>
      <c r="I36" s="50">
        <f>SUM(I33:J35)</f>
        <v>0</v>
      </c>
    </row>
    <row r="37" spans="1:9" ht="23.4" customHeight="1" x14ac:dyDescent="0.2">
      <c r="A37" s="28" t="s">
        <v>40</v>
      </c>
      <c r="B37" s="28"/>
      <c r="C37" s="28"/>
      <c r="D37" s="26"/>
      <c r="E37" s="26"/>
      <c r="F37" s="26"/>
      <c r="G37" s="26"/>
      <c r="H37" s="26"/>
      <c r="I37" s="26"/>
    </row>
    <row r="38" spans="1:9" ht="23.4" customHeight="1" x14ac:dyDescent="0.2">
      <c r="A38" s="40" t="s">
        <v>41</v>
      </c>
      <c r="B38" s="40"/>
      <c r="C38" s="40"/>
      <c r="D38" s="26"/>
      <c r="E38" s="26"/>
      <c r="F38" s="26"/>
      <c r="G38" s="26"/>
      <c r="H38" s="26"/>
      <c r="I38" s="26"/>
    </row>
    <row r="39" spans="1:9" ht="23.4" customHeight="1" x14ac:dyDescent="0.2">
      <c r="A39" s="40" t="s">
        <v>42</v>
      </c>
      <c r="B39" s="40"/>
      <c r="C39" s="40"/>
      <c r="D39" s="26"/>
      <c r="E39" s="26"/>
      <c r="F39" s="26"/>
      <c r="G39" s="26"/>
      <c r="H39" s="26"/>
      <c r="I39" s="26"/>
    </row>
    <row r="40" spans="1:9" ht="23.4" customHeight="1" x14ac:dyDescent="0.2">
      <c r="A40" s="40" t="s">
        <v>43</v>
      </c>
      <c r="B40" s="40"/>
      <c r="C40" s="40"/>
      <c r="D40" s="26"/>
      <c r="E40" s="26"/>
      <c r="F40" s="26"/>
      <c r="G40" s="26"/>
      <c r="H40" s="26"/>
      <c r="I40" s="26"/>
    </row>
    <row r="41" spans="1:9" ht="23.4" customHeight="1" x14ac:dyDescent="0.2">
      <c r="A41" s="40" t="s">
        <v>44</v>
      </c>
      <c r="B41" s="40"/>
      <c r="C41" s="40"/>
      <c r="D41" s="26"/>
      <c r="E41" s="26"/>
      <c r="F41" s="26"/>
      <c r="G41" s="26"/>
      <c r="H41" s="26"/>
      <c r="I41" s="26"/>
    </row>
    <row r="42" spans="1:9" ht="23.4" customHeight="1" x14ac:dyDescent="0.2">
      <c r="A42" s="40" t="s">
        <v>45</v>
      </c>
      <c r="B42" s="40"/>
      <c r="C42" s="40"/>
      <c r="D42" s="26"/>
      <c r="E42" s="26"/>
      <c r="F42" s="26"/>
      <c r="G42" s="26"/>
      <c r="H42" s="26"/>
      <c r="I42" s="26"/>
    </row>
    <row r="43" spans="1:9" ht="23.4" customHeight="1" x14ac:dyDescent="0.2">
      <c r="A43" s="40" t="s">
        <v>46</v>
      </c>
      <c r="B43" s="40"/>
      <c r="C43" s="40"/>
      <c r="D43" s="26"/>
      <c r="E43" s="26"/>
      <c r="F43" s="26"/>
      <c r="G43" s="26"/>
      <c r="H43" s="26"/>
      <c r="I43" s="26"/>
    </row>
    <row r="44" spans="1:9" ht="23.4" customHeight="1" x14ac:dyDescent="0.2">
      <c r="A44" s="40" t="s">
        <v>47</v>
      </c>
      <c r="B44" s="40"/>
      <c r="C44" s="40"/>
      <c r="D44" s="26"/>
      <c r="E44" s="26"/>
      <c r="F44" s="26"/>
      <c r="G44" s="26"/>
      <c r="H44" s="26"/>
      <c r="I44" s="26"/>
    </row>
    <row r="45" spans="1:9" ht="23.4" customHeight="1" x14ac:dyDescent="0.2">
      <c r="A45" s="40" t="s">
        <v>48</v>
      </c>
      <c r="B45" s="40"/>
      <c r="C45" s="40"/>
      <c r="D45" s="26"/>
      <c r="E45" s="26"/>
      <c r="F45" s="26"/>
      <c r="G45" s="26"/>
      <c r="H45" s="26"/>
      <c r="I45" s="26"/>
    </row>
    <row r="46" spans="1:9" ht="21.6" customHeight="1" x14ac:dyDescent="0.2">
      <c r="A46" s="40"/>
      <c r="B46" s="40"/>
      <c r="C46" s="40"/>
      <c r="D46" s="26"/>
      <c r="E46" s="26"/>
      <c r="F46" s="26"/>
      <c r="G46" s="26"/>
      <c r="H46" s="26"/>
      <c r="I46" s="26"/>
    </row>
    <row r="47" spans="1:9" ht="21.6" customHeight="1" x14ac:dyDescent="0.2">
      <c r="A47" s="41" t="s">
        <v>49</v>
      </c>
      <c r="B47" s="41"/>
      <c r="C47" s="41"/>
      <c r="D47" s="42"/>
      <c r="E47" s="42"/>
      <c r="F47" s="42"/>
      <c r="G47" s="42"/>
      <c r="H47" s="42"/>
      <c r="I47" s="43">
        <f>I29</f>
        <v>0</v>
      </c>
    </row>
    <row r="48" spans="1:9" ht="21.6" customHeight="1" x14ac:dyDescent="0.2">
      <c r="A48" s="41"/>
      <c r="B48" s="41"/>
      <c r="C48" s="41"/>
      <c r="D48" s="42"/>
      <c r="E48" s="42"/>
      <c r="F48" s="42"/>
      <c r="G48" s="42"/>
      <c r="H48" s="42"/>
      <c r="I48" s="42"/>
    </row>
    <row r="49" spans="1:9" ht="21.6" customHeight="1" x14ac:dyDescent="0.2">
      <c r="A49" s="41" t="s">
        <v>50</v>
      </c>
      <c r="B49" s="41"/>
      <c r="C49" s="41"/>
      <c r="D49" s="44"/>
      <c r="E49" s="44"/>
      <c r="F49" s="44"/>
      <c r="G49" s="44"/>
      <c r="H49" s="44"/>
      <c r="I49" s="43">
        <f>I36*0.5</f>
        <v>0</v>
      </c>
    </row>
    <row r="50" spans="1:9" ht="21.6" customHeight="1" x14ac:dyDescent="0.2">
      <c r="A50" s="45"/>
      <c r="B50" s="45"/>
      <c r="C50" s="45"/>
      <c r="D50" s="44"/>
      <c r="E50" s="44"/>
      <c r="F50" s="44"/>
      <c r="G50" s="44"/>
      <c r="H50" s="44"/>
      <c r="I50" s="44"/>
    </row>
    <row r="51" spans="1:9" ht="21.6" customHeight="1" x14ac:dyDescent="0.2">
      <c r="A51" s="41" t="s">
        <v>51</v>
      </c>
      <c r="B51" s="41"/>
      <c r="C51" s="41"/>
      <c r="D51" s="44"/>
      <c r="E51" s="44"/>
      <c r="F51" s="44"/>
      <c r="G51" s="44"/>
      <c r="H51" s="44"/>
      <c r="I51" s="43">
        <f>IF(I47&gt;I49,I49,I47)</f>
        <v>0</v>
      </c>
    </row>
    <row r="52" spans="1:9" x14ac:dyDescent="0.2">
      <c r="A52" s="14"/>
      <c r="B52" s="14"/>
      <c r="C52" s="14"/>
      <c r="D52" s="25"/>
      <c r="E52" s="25"/>
      <c r="F52" s="26"/>
      <c r="G52" s="26"/>
      <c r="H52" s="26"/>
      <c r="I52" s="17"/>
    </row>
    <row r="53" spans="1:9" ht="30.75" customHeight="1" x14ac:dyDescent="0.2">
      <c r="A53" s="14"/>
      <c r="B53" s="14"/>
      <c r="C53" s="14"/>
      <c r="D53" s="46" t="s">
        <v>52</v>
      </c>
      <c r="E53" s="73" t="s">
        <v>53</v>
      </c>
      <c r="F53" s="73"/>
      <c r="G53" s="73"/>
      <c r="H53" s="73"/>
      <c r="I53" s="17"/>
    </row>
    <row r="54" spans="1:9" ht="30.75" customHeight="1" x14ac:dyDescent="0.2">
      <c r="A54" s="14"/>
      <c r="B54" s="14"/>
      <c r="C54" s="14"/>
      <c r="D54" s="46" t="s">
        <v>54</v>
      </c>
      <c r="E54" s="74" t="s">
        <v>53</v>
      </c>
      <c r="F54" s="74"/>
      <c r="G54" s="74"/>
      <c r="H54" s="74"/>
      <c r="I54" s="17"/>
    </row>
    <row r="55" spans="1:9" ht="30.75" customHeight="1" x14ac:dyDescent="0.2">
      <c r="A55" s="14"/>
      <c r="B55" s="14"/>
      <c r="C55" s="14"/>
      <c r="D55" s="46" t="s">
        <v>55</v>
      </c>
      <c r="E55" s="74" t="s">
        <v>53</v>
      </c>
      <c r="F55" s="74"/>
      <c r="G55" s="74"/>
      <c r="H55" s="74"/>
      <c r="I55" s="17"/>
    </row>
    <row r="56" spans="1:9" ht="30.75" customHeight="1" x14ac:dyDescent="0.2">
      <c r="A56" s="14"/>
      <c r="B56" s="14"/>
      <c r="C56" s="14"/>
      <c r="D56" s="14"/>
      <c r="E56" s="14"/>
      <c r="F56" s="15"/>
      <c r="G56" s="16"/>
      <c r="H56" s="13"/>
      <c r="I56" s="17"/>
    </row>
    <row r="57" spans="1:9" ht="30.75" hidden="1" customHeight="1" x14ac:dyDescent="0.2">
      <c r="A57" s="14"/>
      <c r="B57" s="14"/>
      <c r="C57" s="14"/>
      <c r="D57" s="14"/>
      <c r="E57" s="14"/>
      <c r="F57" s="15"/>
      <c r="G57" s="16"/>
      <c r="H57" s="13"/>
      <c r="I57" s="17"/>
    </row>
    <row r="58" spans="1:9" ht="21" hidden="1" customHeight="1" x14ac:dyDescent="0.2"/>
    <row r="59" spans="1:9" ht="30.75" hidden="1" customHeight="1" x14ac:dyDescent="0.2">
      <c r="A59" s="14"/>
      <c r="B59" s="14"/>
      <c r="C59" s="14"/>
      <c r="D59" s="14"/>
      <c r="E59" s="14"/>
      <c r="F59" s="15"/>
      <c r="G59" s="16"/>
      <c r="H59" s="13"/>
      <c r="I59" s="17"/>
    </row>
    <row r="60" spans="1:9" ht="30.75" hidden="1" customHeight="1" x14ac:dyDescent="0.2">
      <c r="A60" s="14"/>
      <c r="B60" s="14"/>
      <c r="C60" s="14"/>
      <c r="D60" s="14"/>
      <c r="E60" s="14"/>
      <c r="F60" s="15"/>
      <c r="G60" s="16"/>
      <c r="H60" s="13"/>
      <c r="I60" s="17"/>
    </row>
    <row r="61" spans="1:9" ht="30.75" hidden="1" customHeight="1" x14ac:dyDescent="0.2">
      <c r="A61" s="14"/>
      <c r="B61" s="14"/>
      <c r="C61" s="14"/>
      <c r="D61" s="14"/>
      <c r="E61" s="14"/>
      <c r="F61" s="15"/>
      <c r="G61" s="16"/>
      <c r="H61" s="13"/>
      <c r="I61" s="17"/>
    </row>
    <row r="62" spans="1:9" ht="30.75" hidden="1" customHeight="1" x14ac:dyDescent="0.2">
      <c r="A62" s="14"/>
      <c r="B62" s="14"/>
      <c r="C62" s="14"/>
      <c r="D62" s="14"/>
      <c r="E62" s="14"/>
      <c r="F62" s="15"/>
      <c r="G62" s="16"/>
      <c r="H62" s="13"/>
      <c r="I62" s="17"/>
    </row>
    <row r="63" spans="1:9" ht="30.75" hidden="1" customHeight="1" x14ac:dyDescent="0.2">
      <c r="A63" s="14"/>
      <c r="B63" s="14"/>
      <c r="C63" s="14"/>
      <c r="D63" s="14"/>
      <c r="E63" s="14"/>
      <c r="F63" s="15"/>
      <c r="G63" s="16"/>
      <c r="H63" s="13"/>
      <c r="I63" s="17"/>
    </row>
    <row r="64" spans="1:9" ht="30.75" hidden="1" customHeight="1" x14ac:dyDescent="0.2">
      <c r="A64" s="14"/>
      <c r="B64" s="14"/>
      <c r="C64" s="14"/>
      <c r="D64" s="14"/>
      <c r="E64" s="14"/>
      <c r="F64" s="15"/>
      <c r="G64" s="16"/>
      <c r="H64" s="13"/>
      <c r="I64" s="17"/>
    </row>
    <row r="65" spans="1:9" ht="30.75" hidden="1" customHeight="1" x14ac:dyDescent="0.2">
      <c r="A65" s="14"/>
      <c r="B65" s="14"/>
      <c r="C65" s="14"/>
      <c r="D65" s="14"/>
      <c r="E65" s="14"/>
      <c r="F65" s="15"/>
      <c r="G65" s="16"/>
      <c r="H65" s="13"/>
      <c r="I65" s="17"/>
    </row>
    <row r="66" spans="1:9" ht="30.75" hidden="1" customHeight="1" x14ac:dyDescent="0.2">
      <c r="A66" s="14"/>
      <c r="B66" s="14"/>
      <c r="C66" s="14"/>
      <c r="D66" s="14"/>
      <c r="E66" s="14"/>
      <c r="F66" s="15"/>
      <c r="G66" s="16"/>
      <c r="H66" s="13"/>
      <c r="I66" s="17"/>
    </row>
    <row r="67" spans="1:9" ht="30.75" hidden="1" customHeight="1" x14ac:dyDescent="0.2">
      <c r="A67" s="14"/>
      <c r="B67" s="14"/>
      <c r="C67" s="14"/>
      <c r="D67" s="14"/>
      <c r="E67" s="14"/>
      <c r="F67" s="15"/>
      <c r="G67" s="16"/>
      <c r="H67" s="13"/>
      <c r="I67" s="17"/>
    </row>
    <row r="68" spans="1:9" ht="30.75" hidden="1" customHeight="1" x14ac:dyDescent="0.2">
      <c r="A68" s="14"/>
      <c r="B68" s="14"/>
      <c r="C68" s="14"/>
      <c r="D68" s="14"/>
      <c r="E68" s="14"/>
      <c r="F68" s="15"/>
      <c r="G68" s="16"/>
      <c r="H68" s="13"/>
      <c r="I68" s="17"/>
    </row>
    <row r="69" spans="1:9" ht="30.75" hidden="1" customHeight="1" x14ac:dyDescent="0.2">
      <c r="A69" s="14"/>
      <c r="B69" s="14"/>
      <c r="C69" s="14"/>
      <c r="D69" s="14"/>
      <c r="E69" s="14"/>
      <c r="F69" s="15"/>
      <c r="G69" s="16"/>
      <c r="H69" s="13"/>
      <c r="I69" s="17"/>
    </row>
    <row r="70" spans="1:9" ht="30.75" hidden="1" customHeight="1" x14ac:dyDescent="0.2">
      <c r="A70" s="14"/>
      <c r="B70" s="14"/>
      <c r="C70" s="14"/>
      <c r="D70" s="14"/>
      <c r="E70" s="14"/>
      <c r="F70" s="15"/>
      <c r="G70" s="16"/>
      <c r="H70" s="13"/>
      <c r="I70" s="17"/>
    </row>
    <row r="71" spans="1:9" ht="30.75" hidden="1" customHeight="1" x14ac:dyDescent="0.2">
      <c r="A71" s="14"/>
      <c r="B71" s="14"/>
      <c r="C71" s="14"/>
      <c r="D71" s="14"/>
      <c r="E71" s="14"/>
      <c r="F71" s="15"/>
      <c r="G71" s="16"/>
      <c r="H71" s="13"/>
      <c r="I71" s="17"/>
    </row>
    <row r="72" spans="1:9" ht="30.75" hidden="1" customHeight="1" x14ac:dyDescent="0.2">
      <c r="A72" s="14"/>
      <c r="B72" s="14"/>
      <c r="C72" s="14"/>
      <c r="D72" s="14"/>
      <c r="E72" s="14"/>
      <c r="F72" s="15"/>
      <c r="G72" s="16"/>
      <c r="H72" s="13"/>
      <c r="I72" s="17"/>
    </row>
    <row r="73" spans="1:9" ht="30.75" hidden="1" customHeight="1" x14ac:dyDescent="0.2">
      <c r="A73" s="14"/>
      <c r="B73" s="14"/>
      <c r="C73" s="14"/>
      <c r="D73" s="14"/>
      <c r="E73" s="14"/>
      <c r="F73" s="15"/>
      <c r="G73" s="16"/>
      <c r="H73" s="13"/>
      <c r="I73" s="17"/>
    </row>
    <row r="74" spans="1:9" ht="30.75" hidden="1" customHeight="1" x14ac:dyDescent="0.2">
      <c r="A74" s="14"/>
      <c r="B74" s="14"/>
      <c r="C74" s="14"/>
      <c r="D74" s="14"/>
      <c r="E74" s="14"/>
      <c r="F74" s="15"/>
      <c r="G74" s="16"/>
      <c r="H74" s="13"/>
      <c r="I74" s="17"/>
    </row>
    <row r="75" spans="1:9" ht="30.75" hidden="1" customHeight="1" x14ac:dyDescent="0.2">
      <c r="A75" s="14"/>
      <c r="B75" s="14"/>
      <c r="C75" s="14"/>
      <c r="D75" s="14"/>
      <c r="E75" s="14"/>
      <c r="F75" s="15"/>
      <c r="G75" s="16"/>
      <c r="H75" s="13"/>
      <c r="I75" s="17"/>
    </row>
    <row r="76" spans="1:9" ht="30.75" hidden="1" customHeight="1" x14ac:dyDescent="0.2">
      <c r="A76" s="14"/>
      <c r="B76" s="14"/>
      <c r="C76" s="14"/>
      <c r="D76" s="14"/>
      <c r="E76" s="14"/>
      <c r="F76" s="15"/>
      <c r="G76" s="16"/>
      <c r="H76" s="13"/>
      <c r="I76" s="17"/>
    </row>
    <row r="77" spans="1:9" ht="30.75" hidden="1" customHeight="1" x14ac:dyDescent="0.2">
      <c r="A77" s="14"/>
      <c r="B77" s="14"/>
      <c r="C77" s="14"/>
      <c r="D77" s="14"/>
      <c r="E77" s="14"/>
      <c r="F77" s="15"/>
      <c r="G77" s="16"/>
      <c r="H77" s="13"/>
      <c r="I77" s="17"/>
    </row>
    <row r="78" spans="1:9" ht="30.75" hidden="1" customHeight="1" x14ac:dyDescent="0.2">
      <c r="A78" s="14"/>
      <c r="B78" s="14"/>
      <c r="C78" s="14"/>
      <c r="D78" s="14"/>
      <c r="E78" s="14"/>
      <c r="F78" s="15"/>
      <c r="G78" s="16"/>
      <c r="H78" s="13"/>
      <c r="I78" s="17"/>
    </row>
    <row r="79" spans="1:9" ht="30.75" hidden="1" customHeight="1" x14ac:dyDescent="0.2">
      <c r="A79" s="14"/>
      <c r="B79" s="14"/>
      <c r="C79" s="14"/>
      <c r="D79" s="14"/>
      <c r="E79" s="14"/>
      <c r="F79" s="15"/>
      <c r="G79" s="16"/>
      <c r="H79" s="13"/>
      <c r="I79" s="17"/>
    </row>
    <row r="80" spans="1:9" ht="30.75" hidden="1" customHeight="1" x14ac:dyDescent="0.2">
      <c r="A80" s="14"/>
      <c r="B80" s="14"/>
      <c r="C80" s="14"/>
      <c r="D80" s="14"/>
      <c r="E80" s="14"/>
      <c r="F80" s="15"/>
      <c r="G80" s="16"/>
      <c r="H80" s="13"/>
      <c r="I80" s="17"/>
    </row>
    <row r="81" spans="1:9" ht="30.75" hidden="1" customHeight="1" x14ac:dyDescent="0.2">
      <c r="A81" s="14"/>
      <c r="B81" s="14"/>
      <c r="C81" s="14"/>
      <c r="D81" s="14"/>
      <c r="E81" s="14"/>
      <c r="F81" s="15"/>
      <c r="G81" s="16"/>
      <c r="H81" s="13"/>
      <c r="I81" s="17"/>
    </row>
    <row r="82" spans="1:9" ht="30.75" hidden="1" customHeight="1" x14ac:dyDescent="0.2">
      <c r="A82" s="14"/>
      <c r="B82" s="14"/>
      <c r="C82" s="14"/>
      <c r="D82" s="14"/>
      <c r="E82" s="14"/>
      <c r="F82" s="15"/>
      <c r="G82" s="16"/>
      <c r="H82" s="13"/>
      <c r="I82" s="17"/>
    </row>
    <row r="83" spans="1:9" ht="30.75" hidden="1" customHeight="1" x14ac:dyDescent="0.2">
      <c r="A83" s="14"/>
      <c r="B83" s="14"/>
      <c r="C83" s="14"/>
      <c r="D83" s="14"/>
      <c r="E83" s="14"/>
      <c r="F83" s="15"/>
      <c r="G83" s="16"/>
      <c r="H83" s="13"/>
      <c r="I83" s="17"/>
    </row>
    <row r="84" spans="1:9" ht="30.75" hidden="1" customHeight="1" x14ac:dyDescent="0.2">
      <c r="A84" s="14"/>
      <c r="B84" s="14"/>
      <c r="C84" s="14"/>
      <c r="D84" s="14"/>
      <c r="E84" s="14"/>
      <c r="F84" s="15"/>
      <c r="G84" s="16"/>
      <c r="H84" s="13"/>
      <c r="I84" s="17"/>
    </row>
    <row r="85" spans="1:9" ht="30.75" hidden="1" customHeight="1" x14ac:dyDescent="0.2">
      <c r="A85" s="14"/>
      <c r="B85" s="14"/>
      <c r="C85" s="14"/>
      <c r="D85" s="14"/>
      <c r="E85" s="14"/>
      <c r="F85" s="15"/>
      <c r="G85" s="16"/>
      <c r="H85" s="13"/>
      <c r="I85" s="17"/>
    </row>
    <row r="86" spans="1:9" ht="30.75" hidden="1" customHeight="1" x14ac:dyDescent="0.2">
      <c r="A86" s="14"/>
      <c r="B86" s="14"/>
      <c r="C86" s="14"/>
      <c r="D86" s="14"/>
      <c r="E86" s="14"/>
      <c r="F86" s="15"/>
      <c r="G86" s="16"/>
      <c r="H86" s="13"/>
      <c r="I86" s="17"/>
    </row>
    <row r="87" spans="1:9" ht="30.75" hidden="1" customHeight="1" x14ac:dyDescent="0.2">
      <c r="A87" s="14"/>
      <c r="B87" s="14"/>
      <c r="C87" s="14"/>
      <c r="D87" s="14"/>
      <c r="E87" s="14"/>
      <c r="F87" s="15"/>
      <c r="G87" s="16"/>
      <c r="H87" s="13"/>
      <c r="I87" s="17"/>
    </row>
    <row r="88" spans="1:9" ht="30.75" hidden="1" customHeight="1" x14ac:dyDescent="0.2">
      <c r="A88" s="14"/>
      <c r="B88" s="14"/>
      <c r="C88" s="14"/>
      <c r="D88" s="14"/>
      <c r="E88" s="14"/>
      <c r="F88" s="15"/>
      <c r="G88" s="16"/>
      <c r="H88" s="13"/>
      <c r="I88" s="17"/>
    </row>
    <row r="89" spans="1:9" ht="30.75" hidden="1" customHeight="1" x14ac:dyDescent="0.2">
      <c r="A89" s="14"/>
      <c r="B89" s="14"/>
      <c r="C89" s="14"/>
      <c r="D89" s="14"/>
      <c r="E89" s="14"/>
      <c r="F89" s="15"/>
      <c r="G89" s="16"/>
      <c r="H89" s="13"/>
      <c r="I89" s="17"/>
    </row>
    <row r="90" spans="1:9" ht="30.75" hidden="1" customHeight="1" x14ac:dyDescent="0.2">
      <c r="A90" s="14"/>
      <c r="B90" s="14"/>
      <c r="C90" s="14"/>
      <c r="D90" s="14"/>
      <c r="E90" s="14"/>
      <c r="F90" s="15"/>
      <c r="G90" s="16"/>
      <c r="H90" s="13"/>
      <c r="I90" s="17"/>
    </row>
    <row r="91" spans="1:9" ht="30.75" hidden="1" customHeight="1" x14ac:dyDescent="0.2">
      <c r="A91" s="14"/>
      <c r="B91" s="14"/>
      <c r="C91" s="14"/>
      <c r="D91" s="14"/>
      <c r="E91" s="14"/>
      <c r="F91" s="15"/>
      <c r="G91" s="16"/>
      <c r="H91" s="13"/>
      <c r="I91" s="17"/>
    </row>
    <row r="92" spans="1:9" ht="30.75" hidden="1" customHeight="1" x14ac:dyDescent="0.2">
      <c r="A92" s="14"/>
      <c r="B92" s="14"/>
      <c r="C92" s="14"/>
      <c r="D92" s="14"/>
      <c r="E92" s="14"/>
      <c r="F92" s="15"/>
      <c r="G92" s="16"/>
      <c r="H92" s="13"/>
      <c r="I92" s="17"/>
    </row>
    <row r="93" spans="1:9" ht="30.75" hidden="1" customHeight="1" x14ac:dyDescent="0.2">
      <c r="A93" s="14"/>
      <c r="B93" s="14"/>
      <c r="C93" s="14"/>
      <c r="D93" s="14"/>
      <c r="E93" s="14"/>
      <c r="F93" s="15"/>
      <c r="G93" s="16"/>
      <c r="H93" s="13"/>
      <c r="I93" s="17"/>
    </row>
    <row r="94" spans="1:9" ht="30.75" hidden="1" customHeight="1" x14ac:dyDescent="0.2">
      <c r="A94" s="14"/>
      <c r="B94" s="14"/>
      <c r="C94" s="14"/>
      <c r="D94" s="14"/>
      <c r="E94" s="14"/>
      <c r="F94" s="15"/>
      <c r="G94" s="16"/>
      <c r="H94" s="13"/>
      <c r="I94" s="17"/>
    </row>
    <row r="95" spans="1:9" ht="30.75" hidden="1" customHeight="1" x14ac:dyDescent="0.2">
      <c r="A95" s="14"/>
      <c r="B95" s="14"/>
      <c r="C95" s="14"/>
      <c r="D95" s="14"/>
      <c r="E95" s="14"/>
      <c r="F95" s="15"/>
      <c r="G95" s="16"/>
      <c r="H95" s="13"/>
      <c r="I95" s="17"/>
    </row>
    <row r="96" spans="1:9" ht="30.75" hidden="1" customHeight="1" x14ac:dyDescent="0.2">
      <c r="A96" s="14"/>
      <c r="B96" s="14"/>
      <c r="C96" s="14"/>
      <c r="D96" s="14"/>
      <c r="E96" s="14"/>
      <c r="F96" s="15"/>
      <c r="G96" s="16"/>
      <c r="H96" s="13"/>
      <c r="I96" s="17"/>
    </row>
    <row r="97" spans="1:9" ht="30.75" hidden="1" customHeight="1" x14ac:dyDescent="0.2">
      <c r="A97" s="14"/>
      <c r="B97" s="14"/>
      <c r="C97" s="14"/>
      <c r="D97" s="14"/>
      <c r="E97" s="14"/>
      <c r="F97" s="15"/>
      <c r="G97" s="16"/>
      <c r="H97" s="13"/>
      <c r="I97" s="17"/>
    </row>
    <row r="98" spans="1:9" ht="30.75" hidden="1" customHeight="1" x14ac:dyDescent="0.2">
      <c r="A98" s="14"/>
      <c r="B98" s="14"/>
      <c r="C98" s="14"/>
      <c r="D98" s="14"/>
      <c r="E98" s="14"/>
      <c r="F98" s="15"/>
      <c r="G98" s="16"/>
      <c r="H98" s="13"/>
      <c r="I98" s="17"/>
    </row>
    <row r="99" spans="1:9" ht="30.75" hidden="1" customHeight="1" x14ac:dyDescent="0.2">
      <c r="A99" s="14"/>
      <c r="B99" s="14"/>
      <c r="C99" s="14"/>
      <c r="D99" s="14"/>
      <c r="E99" s="14"/>
      <c r="F99" s="15"/>
      <c r="G99" s="16"/>
      <c r="H99" s="13"/>
      <c r="I99" s="17"/>
    </row>
    <row r="100" spans="1:9" ht="30.75" hidden="1" customHeight="1" x14ac:dyDescent="0.2">
      <c r="A100" s="14"/>
      <c r="B100" s="14"/>
      <c r="C100" s="14"/>
      <c r="D100" s="14"/>
      <c r="E100" s="14"/>
      <c r="F100" s="15"/>
      <c r="G100" s="16"/>
      <c r="H100" s="13"/>
      <c r="I100" s="17"/>
    </row>
    <row r="101" spans="1:9" ht="30.75" hidden="1" customHeight="1" x14ac:dyDescent="0.2">
      <c r="A101" s="14"/>
      <c r="B101" s="14"/>
      <c r="C101" s="14"/>
      <c r="D101" s="14"/>
      <c r="E101" s="14"/>
      <c r="F101" s="15"/>
      <c r="G101" s="16"/>
      <c r="H101" s="13"/>
      <c r="I101" s="17"/>
    </row>
    <row r="102" spans="1:9" ht="30.75" hidden="1" customHeight="1" x14ac:dyDescent="0.2">
      <c r="A102" s="14"/>
      <c r="B102" s="14"/>
      <c r="C102" s="14"/>
      <c r="D102" s="14"/>
      <c r="E102" s="14"/>
      <c r="F102" s="15"/>
      <c r="G102" s="16"/>
      <c r="H102" s="13"/>
      <c r="I102" s="17"/>
    </row>
    <row r="103" spans="1:9" ht="30.75" hidden="1" customHeight="1" x14ac:dyDescent="0.2">
      <c r="A103" s="14"/>
      <c r="B103" s="14"/>
      <c r="C103" s="14"/>
      <c r="D103" s="14"/>
      <c r="E103" s="14"/>
      <c r="F103" s="15"/>
      <c r="G103" s="16"/>
      <c r="H103" s="13"/>
      <c r="I103" s="17"/>
    </row>
    <row r="104" spans="1:9" ht="30.75" hidden="1" customHeight="1" x14ac:dyDescent="0.2">
      <c r="A104" s="14"/>
      <c r="B104" s="14"/>
      <c r="C104" s="14"/>
      <c r="D104" s="14"/>
      <c r="E104" s="14"/>
      <c r="F104" s="15"/>
      <c r="G104" s="16"/>
      <c r="H104" s="13"/>
      <c r="I104" s="17"/>
    </row>
    <row r="105" spans="1:9" ht="30.75" hidden="1" customHeight="1" x14ac:dyDescent="0.2">
      <c r="A105" s="14"/>
      <c r="B105" s="14"/>
      <c r="C105" s="14"/>
      <c r="D105" s="14"/>
      <c r="E105" s="14"/>
      <c r="F105" s="15"/>
      <c r="G105" s="16"/>
      <c r="H105" s="13"/>
      <c r="I105" s="17"/>
    </row>
    <row r="106" spans="1:9" ht="30.75" hidden="1" customHeight="1" x14ac:dyDescent="0.2">
      <c r="A106" s="14"/>
      <c r="B106" s="14"/>
      <c r="C106" s="14"/>
      <c r="D106" s="14"/>
      <c r="E106" s="14"/>
      <c r="F106" s="15"/>
      <c r="G106" s="16"/>
      <c r="H106" s="13"/>
      <c r="I106" s="17"/>
    </row>
    <row r="107" spans="1:9" ht="30.75" hidden="1" customHeight="1" x14ac:dyDescent="0.2">
      <c r="A107" s="14"/>
      <c r="B107" s="14"/>
      <c r="C107" s="14"/>
      <c r="D107" s="14"/>
      <c r="E107" s="14"/>
      <c r="F107" s="15"/>
      <c r="G107" s="16"/>
      <c r="H107" s="13"/>
      <c r="I107" s="17"/>
    </row>
    <row r="108" spans="1:9" ht="30.75" hidden="1" customHeight="1" x14ac:dyDescent="0.2">
      <c r="A108" s="14"/>
      <c r="B108" s="14"/>
      <c r="C108" s="14"/>
      <c r="D108" s="14"/>
      <c r="E108" s="14"/>
      <c r="F108" s="15"/>
      <c r="G108" s="16"/>
      <c r="H108" s="13"/>
      <c r="I108" s="17"/>
    </row>
    <row r="109" spans="1:9" ht="30.75" hidden="1" customHeight="1" x14ac:dyDescent="0.2">
      <c r="A109" s="14"/>
      <c r="B109" s="14"/>
      <c r="C109" s="14"/>
      <c r="D109" s="14"/>
      <c r="E109" s="14"/>
      <c r="F109" s="15"/>
      <c r="G109" s="16"/>
      <c r="H109" s="13"/>
      <c r="I109" s="17"/>
    </row>
    <row r="110" spans="1:9" ht="30.75" hidden="1" customHeight="1" x14ac:dyDescent="0.2">
      <c r="A110" s="14"/>
      <c r="B110" s="14"/>
      <c r="C110" s="14"/>
      <c r="D110" s="14"/>
      <c r="E110" s="14"/>
      <c r="F110" s="15"/>
      <c r="G110" s="16"/>
      <c r="H110" s="13"/>
      <c r="I110" s="17"/>
    </row>
    <row r="111" spans="1:9" ht="30.75" hidden="1" customHeight="1" x14ac:dyDescent="0.2">
      <c r="A111" s="14"/>
      <c r="B111" s="14"/>
      <c r="C111" s="14"/>
      <c r="D111" s="14"/>
      <c r="E111" s="14"/>
      <c r="F111" s="15"/>
      <c r="G111" s="16"/>
      <c r="H111" s="13"/>
      <c r="I111" s="17"/>
    </row>
    <row r="112" spans="1:9" ht="30.75" hidden="1" customHeight="1" x14ac:dyDescent="0.2">
      <c r="A112" s="14"/>
      <c r="B112" s="14"/>
      <c r="C112" s="14"/>
      <c r="D112" s="14"/>
      <c r="E112" s="14"/>
      <c r="F112" s="15"/>
      <c r="G112" s="16"/>
      <c r="H112" s="13"/>
      <c r="I112" s="17"/>
    </row>
    <row r="113" spans="1:9" ht="30.75" hidden="1" customHeight="1" x14ac:dyDescent="0.2">
      <c r="A113" s="14"/>
      <c r="B113" s="14"/>
      <c r="C113" s="14"/>
      <c r="D113" s="14"/>
      <c r="E113" s="14"/>
      <c r="F113" s="15"/>
      <c r="G113" s="16"/>
      <c r="H113" s="13"/>
      <c r="I113" s="17"/>
    </row>
    <row r="114" spans="1:9" ht="30.75" hidden="1" customHeight="1" x14ac:dyDescent="0.2">
      <c r="A114" s="14"/>
      <c r="B114" s="14"/>
      <c r="C114" s="14"/>
      <c r="D114" s="14"/>
      <c r="E114" s="14"/>
      <c r="F114" s="15"/>
      <c r="G114" s="16"/>
      <c r="H114" s="13"/>
      <c r="I114" s="17"/>
    </row>
    <row r="115" spans="1:9" ht="30.75" hidden="1" customHeight="1" x14ac:dyDescent="0.2">
      <c r="A115" s="14"/>
      <c r="B115" s="14"/>
      <c r="C115" s="14"/>
      <c r="D115" s="14"/>
      <c r="E115" s="14"/>
      <c r="F115" s="15"/>
      <c r="G115" s="16"/>
      <c r="H115" s="13"/>
      <c r="I115" s="17"/>
    </row>
    <row r="116" spans="1:9" ht="30.75" hidden="1" customHeight="1" x14ac:dyDescent="0.2">
      <c r="A116" s="14"/>
      <c r="B116" s="14"/>
      <c r="C116" s="14"/>
      <c r="D116" s="14"/>
      <c r="E116" s="14"/>
      <c r="F116" s="15"/>
      <c r="G116" s="16"/>
      <c r="H116" s="13"/>
      <c r="I116" s="17"/>
    </row>
    <row r="117" spans="1:9" ht="30.75" hidden="1" customHeight="1" x14ac:dyDescent="0.2">
      <c r="A117" s="14"/>
      <c r="B117" s="14"/>
      <c r="C117" s="14"/>
      <c r="D117" s="14"/>
      <c r="E117" s="14"/>
      <c r="F117" s="15"/>
      <c r="G117" s="16"/>
      <c r="H117" s="13"/>
      <c r="I117" s="17"/>
    </row>
    <row r="118" spans="1:9" ht="30.75" hidden="1" customHeight="1" x14ac:dyDescent="0.2">
      <c r="A118" s="14"/>
      <c r="B118" s="14"/>
      <c r="C118" s="14"/>
      <c r="D118" s="14"/>
      <c r="E118" s="14"/>
      <c r="F118" s="15"/>
      <c r="G118" s="16"/>
      <c r="H118" s="13"/>
      <c r="I118" s="17"/>
    </row>
    <row r="119" spans="1:9" ht="30.75" hidden="1" customHeight="1" x14ac:dyDescent="0.2">
      <c r="A119" s="14"/>
      <c r="B119" s="14"/>
      <c r="C119" s="14"/>
      <c r="D119" s="14"/>
      <c r="E119" s="14"/>
      <c r="F119" s="15"/>
      <c r="G119" s="16"/>
      <c r="H119" s="13"/>
      <c r="I119" s="17"/>
    </row>
    <row r="120" spans="1:9" ht="30.75" hidden="1" customHeight="1" x14ac:dyDescent="0.2">
      <c r="A120" s="14"/>
      <c r="B120" s="14"/>
      <c r="C120" s="14"/>
      <c r="D120" s="14"/>
      <c r="E120" s="14"/>
      <c r="F120" s="15"/>
      <c r="G120" s="16"/>
      <c r="H120" s="13"/>
      <c r="I120" s="17"/>
    </row>
    <row r="121" spans="1:9" ht="30.75" hidden="1" customHeight="1" x14ac:dyDescent="0.2">
      <c r="A121" s="14"/>
      <c r="B121" s="14"/>
      <c r="C121" s="14"/>
      <c r="D121" s="14"/>
      <c r="E121" s="14"/>
      <c r="F121" s="15"/>
      <c r="G121" s="16"/>
      <c r="H121" s="13"/>
      <c r="I121" s="17"/>
    </row>
    <row r="122" spans="1:9" ht="30.75" hidden="1" customHeight="1" x14ac:dyDescent="0.2">
      <c r="A122" s="14"/>
      <c r="B122" s="14"/>
      <c r="C122" s="14"/>
      <c r="D122" s="14"/>
      <c r="E122" s="14"/>
      <c r="F122" s="15"/>
      <c r="G122" s="16"/>
      <c r="H122" s="13"/>
      <c r="I122" s="17"/>
    </row>
    <row r="123" spans="1:9" ht="30.75" hidden="1" customHeight="1" x14ac:dyDescent="0.2">
      <c r="A123" s="14"/>
      <c r="B123" s="14"/>
      <c r="C123" s="14"/>
      <c r="D123" s="14"/>
      <c r="E123" s="14"/>
      <c r="F123" s="15"/>
      <c r="G123" s="16"/>
      <c r="H123" s="13"/>
      <c r="I123" s="17"/>
    </row>
    <row r="124" spans="1:9" ht="30.75" hidden="1" customHeight="1" x14ac:dyDescent="0.2">
      <c r="A124" s="14"/>
      <c r="B124" s="14"/>
      <c r="C124" s="14"/>
      <c r="D124" s="14"/>
      <c r="E124" s="14"/>
      <c r="F124" s="15"/>
      <c r="G124" s="16"/>
      <c r="H124" s="13"/>
      <c r="I124" s="17"/>
    </row>
    <row r="125" spans="1:9" ht="30.75" hidden="1" customHeight="1" x14ac:dyDescent="0.2">
      <c r="A125" s="14"/>
      <c r="B125" s="14"/>
      <c r="C125" s="14"/>
      <c r="D125" s="14"/>
      <c r="E125" s="14"/>
      <c r="F125" s="15"/>
      <c r="G125" s="16"/>
      <c r="H125" s="13"/>
      <c r="I125" s="17"/>
    </row>
    <row r="126" spans="1:9" ht="30.75" hidden="1" customHeight="1" x14ac:dyDescent="0.2">
      <c r="A126" s="14"/>
      <c r="B126" s="14"/>
      <c r="C126" s="14"/>
      <c r="D126" s="14"/>
      <c r="E126" s="14"/>
      <c r="F126" s="15"/>
      <c r="G126" s="16"/>
      <c r="H126" s="13"/>
      <c r="I126" s="17"/>
    </row>
    <row r="127" spans="1:9" ht="30.75" hidden="1" customHeight="1" x14ac:dyDescent="0.2">
      <c r="A127" s="14"/>
      <c r="B127" s="14"/>
      <c r="C127" s="14"/>
      <c r="D127" s="14"/>
      <c r="E127" s="14"/>
      <c r="F127" s="15"/>
      <c r="G127" s="16"/>
      <c r="H127" s="13"/>
      <c r="I127" s="17"/>
    </row>
    <row r="128" spans="1:9" ht="30.75" hidden="1" customHeight="1" x14ac:dyDescent="0.2">
      <c r="A128" s="14"/>
      <c r="B128" s="14"/>
      <c r="C128" s="14"/>
      <c r="D128" s="14"/>
      <c r="E128" s="14"/>
      <c r="F128" s="15"/>
      <c r="G128" s="16"/>
      <c r="H128" s="13"/>
      <c r="I128" s="17"/>
    </row>
    <row r="129" spans="1:9" ht="30.75" hidden="1" customHeight="1" x14ac:dyDescent="0.2">
      <c r="A129" s="14"/>
      <c r="B129" s="14"/>
      <c r="C129" s="14"/>
      <c r="D129" s="14"/>
      <c r="E129" s="14"/>
      <c r="F129" s="15"/>
      <c r="G129" s="16"/>
      <c r="H129" s="13"/>
      <c r="I129" s="17"/>
    </row>
    <row r="130" spans="1:9" ht="30.75" hidden="1" customHeight="1" x14ac:dyDescent="0.2">
      <c r="A130" s="14"/>
      <c r="B130" s="14"/>
      <c r="C130" s="14"/>
      <c r="D130" s="14"/>
      <c r="E130" s="14"/>
      <c r="F130" s="15"/>
      <c r="G130" s="16"/>
      <c r="H130" s="13"/>
      <c r="I130" s="17"/>
    </row>
    <row r="131" spans="1:9" ht="30.75" hidden="1" customHeight="1" x14ac:dyDescent="0.2">
      <c r="A131" s="14"/>
      <c r="B131" s="14"/>
      <c r="C131" s="14"/>
      <c r="D131" s="14"/>
      <c r="E131" s="14"/>
      <c r="F131" s="15"/>
      <c r="G131" s="16"/>
      <c r="H131" s="13"/>
      <c r="I131" s="17"/>
    </row>
    <row r="132" spans="1:9" ht="30.75" hidden="1" customHeight="1" x14ac:dyDescent="0.2">
      <c r="A132" s="14"/>
      <c r="B132" s="14"/>
      <c r="C132" s="14"/>
      <c r="D132" s="14"/>
      <c r="E132" s="14"/>
      <c r="F132" s="15"/>
      <c r="G132" s="16"/>
      <c r="H132" s="13"/>
      <c r="I132" s="17"/>
    </row>
    <row r="133" spans="1:9" ht="30.75" hidden="1" customHeight="1" x14ac:dyDescent="0.2">
      <c r="A133" s="14"/>
      <c r="B133" s="14"/>
      <c r="C133" s="14"/>
      <c r="D133" s="14"/>
      <c r="E133" s="14"/>
      <c r="F133" s="15"/>
      <c r="G133" s="16"/>
      <c r="H133" s="13"/>
      <c r="I133" s="17"/>
    </row>
    <row r="134" spans="1:9" ht="30.75" hidden="1" customHeight="1" x14ac:dyDescent="0.2">
      <c r="A134" s="14"/>
      <c r="B134" s="14"/>
      <c r="C134" s="14"/>
      <c r="D134" s="14"/>
      <c r="E134" s="14"/>
      <c r="F134" s="15"/>
      <c r="G134" s="16"/>
      <c r="H134" s="13"/>
      <c r="I134" s="17"/>
    </row>
    <row r="135" spans="1:9" ht="30.75" hidden="1" customHeight="1" x14ac:dyDescent="0.2">
      <c r="A135" s="14"/>
      <c r="B135" s="14"/>
      <c r="C135" s="14"/>
      <c r="D135" s="14"/>
      <c r="E135" s="14"/>
      <c r="F135" s="15"/>
      <c r="G135" s="16"/>
      <c r="H135" s="13"/>
      <c r="I135" s="17"/>
    </row>
    <row r="136" spans="1:9" ht="30.75" hidden="1" customHeight="1" x14ac:dyDescent="0.2">
      <c r="A136" s="14"/>
      <c r="B136" s="14"/>
      <c r="C136" s="14"/>
      <c r="D136" s="14"/>
      <c r="E136" s="14"/>
      <c r="F136" s="15"/>
      <c r="G136" s="16"/>
      <c r="H136" s="13"/>
      <c r="I136" s="17"/>
    </row>
    <row r="137" spans="1:9" ht="30.75" hidden="1" customHeight="1" x14ac:dyDescent="0.2">
      <c r="A137" s="14"/>
      <c r="B137" s="14"/>
      <c r="C137" s="14"/>
      <c r="D137" s="14"/>
      <c r="E137" s="14"/>
      <c r="F137" s="15"/>
      <c r="G137" s="16"/>
      <c r="H137" s="13"/>
      <c r="I137" s="17"/>
    </row>
    <row r="138" spans="1:9" ht="30.75" hidden="1" customHeight="1" x14ac:dyDescent="0.2">
      <c r="A138" s="14"/>
      <c r="B138" s="14"/>
      <c r="C138" s="14"/>
      <c r="D138" s="14"/>
      <c r="E138" s="14"/>
      <c r="F138" s="15"/>
      <c r="G138" s="16"/>
      <c r="H138" s="13"/>
      <c r="I138" s="17"/>
    </row>
    <row r="139" spans="1:9" ht="30.75" hidden="1" customHeight="1" x14ac:dyDescent="0.2">
      <c r="A139" s="14"/>
      <c r="B139" s="14"/>
      <c r="C139" s="14"/>
      <c r="D139" s="14"/>
      <c r="E139" s="14"/>
      <c r="F139" s="15"/>
      <c r="G139" s="16"/>
      <c r="H139" s="13"/>
      <c r="I139" s="17"/>
    </row>
    <row r="140" spans="1:9" ht="30.75" hidden="1" customHeight="1" x14ac:dyDescent="0.2">
      <c r="A140" s="14"/>
      <c r="B140" s="14"/>
      <c r="C140" s="14"/>
      <c r="D140" s="14"/>
      <c r="E140" s="14"/>
      <c r="F140" s="15"/>
      <c r="G140" s="16"/>
      <c r="H140" s="13"/>
      <c r="I140" s="17"/>
    </row>
    <row r="141" spans="1:9" ht="30.75" hidden="1" customHeight="1" x14ac:dyDescent="0.2">
      <c r="A141" s="14"/>
      <c r="B141" s="14"/>
      <c r="C141" s="14"/>
      <c r="D141" s="14"/>
      <c r="E141" s="14"/>
      <c r="F141" s="15"/>
      <c r="G141" s="16"/>
      <c r="H141" s="13"/>
      <c r="I141" s="17"/>
    </row>
    <row r="142" spans="1:9" ht="30.75" hidden="1" customHeight="1" x14ac:dyDescent="0.2">
      <c r="A142" s="14"/>
      <c r="B142" s="14"/>
      <c r="C142" s="14"/>
      <c r="D142" s="14"/>
      <c r="E142" s="14"/>
      <c r="F142" s="15"/>
      <c r="G142" s="16"/>
      <c r="H142" s="13"/>
      <c r="I142" s="17"/>
    </row>
    <row r="143" spans="1:9" ht="30.75" hidden="1" customHeight="1" x14ac:dyDescent="0.2">
      <c r="A143" s="14"/>
      <c r="B143" s="14"/>
      <c r="C143" s="14"/>
      <c r="D143" s="14"/>
      <c r="E143" s="14"/>
      <c r="F143" s="15"/>
      <c r="G143" s="16"/>
      <c r="H143" s="13"/>
      <c r="I143" s="17"/>
    </row>
    <row r="144" spans="1:9" ht="30.75" hidden="1" customHeight="1" x14ac:dyDescent="0.2">
      <c r="A144" s="14"/>
      <c r="B144" s="14"/>
      <c r="C144" s="14"/>
      <c r="D144" s="14"/>
      <c r="E144" s="14"/>
      <c r="F144" s="15"/>
      <c r="G144" s="16"/>
      <c r="H144" s="13"/>
      <c r="I144" s="17"/>
    </row>
    <row r="145" spans="1:9" ht="30.75" hidden="1" customHeight="1" x14ac:dyDescent="0.2">
      <c r="A145" s="14"/>
      <c r="B145" s="14"/>
      <c r="C145" s="14"/>
      <c r="D145" s="14"/>
      <c r="E145" s="14"/>
      <c r="F145" s="15"/>
      <c r="G145" s="16"/>
      <c r="H145" s="13"/>
      <c r="I145" s="17"/>
    </row>
    <row r="146" spans="1:9" ht="30.75" hidden="1" customHeight="1" x14ac:dyDescent="0.2">
      <c r="A146" s="14"/>
      <c r="B146" s="14"/>
      <c r="C146" s="14"/>
      <c r="D146" s="14"/>
      <c r="E146" s="14"/>
      <c r="F146" s="15"/>
      <c r="G146" s="16"/>
      <c r="H146" s="13"/>
      <c r="I146" s="17"/>
    </row>
    <row r="147" spans="1:9" ht="30.75" hidden="1" customHeight="1" x14ac:dyDescent="0.2">
      <c r="A147" s="14"/>
      <c r="B147" s="14"/>
      <c r="C147" s="14"/>
      <c r="D147" s="14"/>
      <c r="E147" s="14"/>
      <c r="F147" s="15"/>
      <c r="G147" s="16"/>
      <c r="H147" s="13"/>
      <c r="I147" s="17"/>
    </row>
    <row r="148" spans="1:9" ht="30.75" hidden="1" customHeight="1" x14ac:dyDescent="0.2">
      <c r="A148" s="14"/>
      <c r="B148" s="14"/>
      <c r="C148" s="14"/>
      <c r="D148" s="14"/>
      <c r="E148" s="14"/>
      <c r="F148" s="15"/>
      <c r="G148" s="16"/>
      <c r="H148" s="13"/>
      <c r="I148" s="17"/>
    </row>
    <row r="149" spans="1:9" ht="30.75" hidden="1" customHeight="1" x14ac:dyDescent="0.2">
      <c r="A149" s="14"/>
      <c r="B149" s="14"/>
      <c r="C149" s="14"/>
      <c r="D149" s="14"/>
      <c r="E149" s="14"/>
      <c r="F149" s="15"/>
      <c r="G149" s="16"/>
      <c r="H149" s="13"/>
      <c r="I149" s="17"/>
    </row>
    <row r="150" spans="1:9" ht="30.75" hidden="1" customHeight="1" x14ac:dyDescent="0.2">
      <c r="A150" s="14"/>
      <c r="B150" s="14"/>
      <c r="C150" s="14"/>
      <c r="D150" s="14"/>
      <c r="E150" s="14"/>
      <c r="F150" s="15"/>
      <c r="G150" s="16"/>
      <c r="H150" s="13"/>
      <c r="I150" s="17"/>
    </row>
    <row r="151" spans="1:9" ht="30.75" hidden="1" customHeight="1" x14ac:dyDescent="0.2">
      <c r="A151" s="14"/>
      <c r="B151" s="14"/>
      <c r="C151" s="14"/>
      <c r="D151" s="14"/>
      <c r="E151" s="14"/>
      <c r="F151" s="15"/>
      <c r="G151" s="16"/>
      <c r="H151" s="13"/>
      <c r="I151" s="17"/>
    </row>
    <row r="152" spans="1:9" ht="30.75" hidden="1" customHeight="1" x14ac:dyDescent="0.2">
      <c r="A152" s="14"/>
      <c r="B152" s="14"/>
      <c r="C152" s="14"/>
      <c r="D152" s="14"/>
      <c r="E152" s="14"/>
      <c r="F152" s="15"/>
      <c r="G152" s="16"/>
      <c r="H152" s="13"/>
      <c r="I152" s="17"/>
    </row>
    <row r="153" spans="1:9" ht="30.75" hidden="1" customHeight="1" x14ac:dyDescent="0.2">
      <c r="A153" s="14"/>
      <c r="B153" s="14"/>
      <c r="C153" s="14"/>
      <c r="D153" s="14"/>
      <c r="E153" s="14"/>
      <c r="F153" s="15"/>
      <c r="G153" s="16"/>
      <c r="H153" s="13"/>
      <c r="I153" s="17"/>
    </row>
    <row r="154" spans="1:9" ht="30.75" hidden="1" customHeight="1" x14ac:dyDescent="0.2">
      <c r="A154" s="14"/>
      <c r="B154" s="14"/>
      <c r="C154" s="14"/>
      <c r="D154" s="14"/>
      <c r="E154" s="14"/>
      <c r="F154" s="15"/>
      <c r="G154" s="16"/>
      <c r="H154" s="13"/>
      <c r="I154" s="17"/>
    </row>
    <row r="155" spans="1:9" ht="30.75" hidden="1" customHeight="1" x14ac:dyDescent="0.2">
      <c r="A155" s="14"/>
      <c r="B155" s="14"/>
      <c r="C155" s="14"/>
      <c r="D155" s="14"/>
      <c r="E155" s="14"/>
      <c r="F155" s="15"/>
      <c r="G155" s="16"/>
      <c r="H155" s="13"/>
      <c r="I155" s="17"/>
    </row>
    <row r="156" spans="1:9" ht="30.75" hidden="1" customHeight="1" x14ac:dyDescent="0.2">
      <c r="A156" s="14"/>
      <c r="B156" s="14"/>
      <c r="C156" s="14"/>
      <c r="D156" s="14"/>
      <c r="E156" s="14"/>
      <c r="F156" s="15"/>
      <c r="G156" s="16"/>
      <c r="H156" s="13"/>
      <c r="I156" s="17"/>
    </row>
    <row r="157" spans="1:9" ht="30.75" hidden="1" customHeight="1" x14ac:dyDescent="0.2">
      <c r="A157" s="14"/>
      <c r="B157" s="14"/>
      <c r="C157" s="14"/>
      <c r="D157" s="14"/>
      <c r="E157" s="14"/>
      <c r="F157" s="15"/>
      <c r="G157" s="16"/>
      <c r="H157" s="13"/>
      <c r="I157" s="17"/>
    </row>
    <row r="158" spans="1:9" ht="30.75" hidden="1" customHeight="1" x14ac:dyDescent="0.2">
      <c r="A158" s="14"/>
      <c r="B158" s="14"/>
      <c r="C158" s="14"/>
      <c r="D158" s="14"/>
      <c r="E158" s="14"/>
      <c r="F158" s="15"/>
      <c r="G158" s="16"/>
      <c r="H158" s="13"/>
      <c r="I158" s="17"/>
    </row>
    <row r="159" spans="1:9" ht="30.75" hidden="1" customHeight="1" x14ac:dyDescent="0.2">
      <c r="A159" s="14"/>
      <c r="B159" s="14"/>
      <c r="C159" s="14"/>
      <c r="D159" s="14"/>
      <c r="E159" s="14"/>
      <c r="F159" s="15"/>
      <c r="G159" s="16"/>
      <c r="H159" s="13"/>
      <c r="I159" s="17"/>
    </row>
    <row r="160" spans="1:9" ht="30.75" hidden="1" customHeight="1" x14ac:dyDescent="0.2">
      <c r="A160" s="14"/>
      <c r="B160" s="14"/>
      <c r="C160" s="14"/>
      <c r="D160" s="14"/>
      <c r="E160" s="14"/>
      <c r="F160" s="15"/>
      <c r="G160" s="16"/>
      <c r="H160" s="13"/>
      <c r="I160" s="17"/>
    </row>
    <row r="161" spans="1:9" ht="30.75" hidden="1" customHeight="1" x14ac:dyDescent="0.2">
      <c r="A161" s="14"/>
      <c r="B161" s="14"/>
      <c r="C161" s="14"/>
      <c r="D161" s="14"/>
      <c r="E161" s="14"/>
      <c r="F161" s="15"/>
      <c r="G161" s="16"/>
      <c r="H161" s="13"/>
      <c r="I161" s="17"/>
    </row>
    <row r="162" spans="1:9" ht="30.75" hidden="1" customHeight="1" x14ac:dyDescent="0.2">
      <c r="A162" s="14"/>
      <c r="B162" s="14"/>
      <c r="C162" s="14"/>
      <c r="D162" s="14"/>
      <c r="E162" s="14"/>
      <c r="F162" s="15"/>
      <c r="G162" s="16"/>
      <c r="H162" s="13"/>
      <c r="I162" s="17"/>
    </row>
    <row r="163" spans="1:9" ht="30.75" hidden="1" customHeight="1" x14ac:dyDescent="0.2">
      <c r="A163" s="14"/>
      <c r="B163" s="14"/>
      <c r="C163" s="14"/>
      <c r="D163" s="14"/>
      <c r="E163" s="14"/>
      <c r="F163" s="15"/>
      <c r="G163" s="16"/>
      <c r="H163" s="13"/>
      <c r="I163" s="17"/>
    </row>
    <row r="164" spans="1:9" ht="30.75" hidden="1" customHeight="1" x14ac:dyDescent="0.2">
      <c r="A164" s="14"/>
      <c r="B164" s="14"/>
      <c r="C164" s="14"/>
      <c r="D164" s="14"/>
      <c r="E164" s="14"/>
      <c r="F164" s="15"/>
      <c r="G164" s="16"/>
      <c r="H164" s="13"/>
      <c r="I164" s="17"/>
    </row>
    <row r="165" spans="1:9" ht="30.75" hidden="1" customHeight="1" x14ac:dyDescent="0.2">
      <c r="A165" s="14"/>
      <c r="B165" s="14"/>
      <c r="C165" s="14"/>
      <c r="D165" s="14"/>
      <c r="E165" s="14"/>
      <c r="F165" s="15"/>
      <c r="G165" s="16"/>
      <c r="H165" s="13"/>
      <c r="I165" s="17"/>
    </row>
    <row r="166" spans="1:9" ht="30.75" hidden="1" customHeight="1" x14ac:dyDescent="0.2">
      <c r="A166" s="14"/>
      <c r="B166" s="14"/>
      <c r="C166" s="14"/>
      <c r="D166" s="14"/>
      <c r="E166" s="14"/>
      <c r="F166" s="15"/>
      <c r="G166" s="16"/>
      <c r="H166" s="13"/>
      <c r="I166" s="17"/>
    </row>
    <row r="167" spans="1:9" ht="30.75" hidden="1" customHeight="1" x14ac:dyDescent="0.2">
      <c r="A167" s="14"/>
      <c r="B167" s="14"/>
      <c r="C167" s="14"/>
      <c r="D167" s="14"/>
      <c r="E167" s="14"/>
      <c r="F167" s="15"/>
      <c r="G167" s="16"/>
      <c r="H167" s="13"/>
      <c r="I167" s="17"/>
    </row>
    <row r="168" spans="1:9" ht="30.75" hidden="1" customHeight="1" x14ac:dyDescent="0.2">
      <c r="A168" s="14"/>
      <c r="B168" s="14"/>
      <c r="C168" s="14"/>
      <c r="D168" s="14"/>
      <c r="E168" s="14"/>
      <c r="F168" s="15"/>
      <c r="G168" s="16"/>
      <c r="H168" s="13"/>
      <c r="I168" s="17"/>
    </row>
    <row r="169" spans="1:9" ht="30.75" hidden="1" customHeight="1" x14ac:dyDescent="0.2">
      <c r="A169" s="14"/>
      <c r="B169" s="14"/>
      <c r="C169" s="14"/>
      <c r="D169" s="14"/>
      <c r="E169" s="14"/>
      <c r="F169" s="15"/>
      <c r="G169" s="16"/>
      <c r="H169" s="13"/>
      <c r="I169" s="17"/>
    </row>
    <row r="170" spans="1:9" ht="30.75" hidden="1" customHeight="1" x14ac:dyDescent="0.2">
      <c r="A170" s="14"/>
      <c r="B170" s="14"/>
      <c r="C170" s="14"/>
      <c r="D170" s="14"/>
      <c r="E170" s="14"/>
      <c r="F170" s="15"/>
      <c r="G170" s="16"/>
      <c r="H170" s="13"/>
      <c r="I170" s="17"/>
    </row>
    <row r="171" spans="1:9" ht="30.75" hidden="1" customHeight="1" x14ac:dyDescent="0.2">
      <c r="A171" s="14"/>
      <c r="B171" s="14"/>
      <c r="C171" s="14"/>
      <c r="D171" s="14"/>
      <c r="E171" s="14"/>
      <c r="F171" s="15"/>
      <c r="G171" s="16"/>
      <c r="H171" s="13"/>
      <c r="I171" s="17"/>
    </row>
    <row r="172" spans="1:9" ht="30.75" hidden="1" customHeight="1" x14ac:dyDescent="0.2">
      <c r="A172" s="14"/>
      <c r="B172" s="14"/>
      <c r="C172" s="14"/>
      <c r="D172" s="14"/>
      <c r="E172" s="14"/>
      <c r="F172" s="15"/>
      <c r="G172" s="16"/>
      <c r="H172" s="13"/>
      <c r="I172" s="17"/>
    </row>
    <row r="173" spans="1:9" ht="30.75" hidden="1" customHeight="1" x14ac:dyDescent="0.2">
      <c r="A173" s="14"/>
      <c r="B173" s="14"/>
      <c r="C173" s="14"/>
      <c r="D173" s="14"/>
      <c r="E173" s="14"/>
      <c r="F173" s="15"/>
      <c r="G173" s="16"/>
      <c r="H173" s="13"/>
      <c r="I173" s="17"/>
    </row>
    <row r="174" spans="1:9" ht="30.75" hidden="1" customHeight="1" x14ac:dyDescent="0.2">
      <c r="A174" s="14"/>
      <c r="B174" s="14"/>
      <c r="C174" s="14"/>
      <c r="D174" s="14"/>
      <c r="E174" s="14"/>
      <c r="F174" s="15"/>
      <c r="G174" s="16"/>
      <c r="H174" s="13"/>
      <c r="I174" s="17"/>
    </row>
    <row r="175" spans="1:9" ht="30.75" hidden="1" customHeight="1" x14ac:dyDescent="0.2">
      <c r="A175" s="14"/>
      <c r="B175" s="14"/>
      <c r="C175" s="14"/>
      <c r="D175" s="14"/>
      <c r="E175" s="14"/>
      <c r="F175" s="15"/>
      <c r="G175" s="16"/>
      <c r="H175" s="13"/>
      <c r="I175" s="17"/>
    </row>
    <row r="176" spans="1:9" ht="30.75" hidden="1" customHeight="1" x14ac:dyDescent="0.2">
      <c r="A176" s="14"/>
      <c r="B176" s="14"/>
      <c r="C176" s="14"/>
      <c r="D176" s="14"/>
      <c r="E176" s="14"/>
      <c r="F176" s="15"/>
      <c r="G176" s="16"/>
      <c r="H176" s="13"/>
      <c r="I176" s="17"/>
    </row>
    <row r="177" spans="1:9" ht="30.75" hidden="1" customHeight="1" x14ac:dyDescent="0.2">
      <c r="A177" s="14"/>
      <c r="B177" s="14"/>
      <c r="C177" s="14"/>
      <c r="D177" s="14"/>
      <c r="E177" s="14"/>
      <c r="F177" s="15"/>
      <c r="G177" s="16"/>
      <c r="H177" s="13"/>
      <c r="I177" s="17"/>
    </row>
    <row r="178" spans="1:9" ht="30.75" hidden="1" customHeight="1" x14ac:dyDescent="0.2">
      <c r="A178" s="14"/>
      <c r="B178" s="14"/>
      <c r="C178" s="14"/>
      <c r="D178" s="14"/>
      <c r="E178" s="14"/>
      <c r="F178" s="15"/>
      <c r="G178" s="16"/>
      <c r="H178" s="13"/>
      <c r="I178" s="17"/>
    </row>
    <row r="179" spans="1:9" ht="30.75" hidden="1" customHeight="1" x14ac:dyDescent="0.2">
      <c r="A179" s="14"/>
      <c r="B179" s="14"/>
      <c r="C179" s="14"/>
      <c r="D179" s="14"/>
      <c r="E179" s="14"/>
      <c r="F179" s="15"/>
      <c r="G179" s="16"/>
      <c r="H179" s="13"/>
      <c r="I179" s="17"/>
    </row>
    <row r="180" spans="1:9" ht="30.75" hidden="1" customHeight="1" x14ac:dyDescent="0.2">
      <c r="A180" s="14"/>
      <c r="B180" s="14"/>
      <c r="C180" s="14"/>
      <c r="D180" s="14"/>
      <c r="E180" s="14"/>
      <c r="F180" s="15"/>
      <c r="G180" s="16"/>
      <c r="H180" s="13"/>
      <c r="I180" s="17"/>
    </row>
    <row r="181" spans="1:9" ht="30.75" hidden="1" customHeight="1" x14ac:dyDescent="0.2">
      <c r="A181" s="14"/>
      <c r="B181" s="14"/>
      <c r="C181" s="14"/>
      <c r="D181" s="14"/>
      <c r="E181" s="14"/>
      <c r="F181" s="15"/>
      <c r="G181" s="16"/>
      <c r="H181" s="13"/>
      <c r="I181" s="17"/>
    </row>
    <row r="182" spans="1:9" ht="30.75" hidden="1" customHeight="1" x14ac:dyDescent="0.2">
      <c r="A182" s="14"/>
      <c r="B182" s="14"/>
      <c r="C182" s="14"/>
      <c r="D182" s="14"/>
      <c r="E182" s="14"/>
      <c r="F182" s="15"/>
      <c r="G182" s="16"/>
      <c r="H182" s="13"/>
      <c r="I182" s="17"/>
    </row>
    <row r="183" spans="1:9" ht="30.75" hidden="1" customHeight="1" x14ac:dyDescent="0.2">
      <c r="A183" s="14"/>
      <c r="B183" s="14"/>
      <c r="C183" s="14"/>
      <c r="D183" s="14"/>
      <c r="E183" s="14"/>
      <c r="F183" s="15"/>
      <c r="G183" s="16"/>
      <c r="H183" s="13"/>
      <c r="I183" s="17"/>
    </row>
    <row r="184" spans="1:9" ht="30.75" hidden="1" customHeight="1" x14ac:dyDescent="0.2">
      <c r="A184" s="14"/>
      <c r="B184" s="14"/>
      <c r="C184" s="14"/>
      <c r="D184" s="14"/>
      <c r="E184" s="14"/>
      <c r="F184" s="15"/>
      <c r="G184" s="16"/>
      <c r="H184" s="13"/>
      <c r="I184" s="17"/>
    </row>
    <row r="185" spans="1:9" ht="30.75" hidden="1" customHeight="1" x14ac:dyDescent="0.2">
      <c r="A185" s="14"/>
      <c r="B185" s="14"/>
      <c r="C185" s="14"/>
      <c r="D185" s="14"/>
      <c r="E185" s="14"/>
      <c r="F185" s="15"/>
      <c r="G185" s="16"/>
      <c r="H185" s="13"/>
      <c r="I185" s="17"/>
    </row>
    <row r="186" spans="1:9" ht="30.75" hidden="1" customHeight="1" x14ac:dyDescent="0.2">
      <c r="A186" s="14"/>
      <c r="B186" s="14"/>
      <c r="C186" s="14"/>
      <c r="D186" s="14"/>
      <c r="E186" s="14"/>
      <c r="F186" s="15"/>
      <c r="G186" s="16"/>
      <c r="H186" s="13"/>
      <c r="I186" s="17"/>
    </row>
    <row r="187" spans="1:9" ht="30.75" hidden="1" customHeight="1" x14ac:dyDescent="0.2">
      <c r="A187" s="14"/>
      <c r="B187" s="14"/>
      <c r="C187" s="14"/>
      <c r="D187" s="14"/>
      <c r="E187" s="14"/>
      <c r="F187" s="15"/>
      <c r="G187" s="16"/>
      <c r="H187" s="13"/>
      <c r="I187" s="17"/>
    </row>
    <row r="188" spans="1:9" ht="30.75" hidden="1" customHeight="1" x14ac:dyDescent="0.2">
      <c r="A188" s="14"/>
      <c r="B188" s="14"/>
      <c r="C188" s="14"/>
      <c r="D188" s="14"/>
      <c r="E188" s="14"/>
      <c r="F188" s="15"/>
      <c r="G188" s="16"/>
      <c r="H188" s="13"/>
      <c r="I188" s="17"/>
    </row>
    <row r="189" spans="1:9" ht="30.75" hidden="1" customHeight="1" x14ac:dyDescent="0.2">
      <c r="A189" s="14"/>
      <c r="B189" s="14"/>
      <c r="C189" s="14"/>
      <c r="D189" s="14"/>
      <c r="E189" s="14"/>
      <c r="F189" s="15"/>
      <c r="G189" s="16"/>
      <c r="H189" s="13"/>
      <c r="I189" s="17"/>
    </row>
    <row r="190" spans="1:9" ht="30.75" hidden="1" customHeight="1" x14ac:dyDescent="0.2">
      <c r="A190" s="14"/>
      <c r="B190" s="14"/>
      <c r="C190" s="14"/>
      <c r="D190" s="14"/>
      <c r="E190" s="14"/>
      <c r="F190" s="15"/>
      <c r="G190" s="16"/>
      <c r="H190" s="13"/>
      <c r="I190" s="17"/>
    </row>
    <row r="191" spans="1:9" ht="30.75" hidden="1" customHeight="1" x14ac:dyDescent="0.2">
      <c r="A191" s="14"/>
      <c r="B191" s="14"/>
      <c r="C191" s="14"/>
      <c r="D191" s="14"/>
      <c r="E191" s="14"/>
      <c r="F191" s="15"/>
      <c r="G191" s="16"/>
      <c r="H191" s="13"/>
      <c r="I191" s="17"/>
    </row>
    <row r="192" spans="1:9" ht="30.75" hidden="1" customHeight="1" x14ac:dyDescent="0.2">
      <c r="A192" s="14"/>
      <c r="B192" s="14"/>
      <c r="C192" s="14"/>
      <c r="D192" s="14"/>
      <c r="E192" s="14"/>
      <c r="F192" s="15"/>
      <c r="G192" s="16"/>
      <c r="H192" s="13"/>
      <c r="I192" s="17"/>
    </row>
    <row r="193" spans="1:9" ht="30.75" hidden="1" customHeight="1" x14ac:dyDescent="0.2">
      <c r="A193" s="14"/>
      <c r="B193" s="14"/>
      <c r="C193" s="14"/>
      <c r="D193" s="14"/>
      <c r="E193" s="14"/>
      <c r="F193" s="15"/>
      <c r="G193" s="16"/>
      <c r="H193" s="13"/>
      <c r="I193" s="17"/>
    </row>
    <row r="690" x14ac:dyDescent="0.2"/>
    <row r="691" x14ac:dyDescent="0.2"/>
  </sheetData>
  <sheetProtection algorithmName="SHA-512" hashValue="VeL1Ek4v6BxLdqlzUH2zXhETANfrfeb+K2Uc/h91dHz9xvLyKxZ8pnv1qtzNdUFndQMA4osvJ3XsFHbzMojAfQ==" saltValue="D2EK2O8iHwPoZuPBmyNhmg==" spinCount="100000" sheet="1" objects="1" scenarios="1"/>
  <mergeCells count="16">
    <mergeCell ref="E53:H53"/>
    <mergeCell ref="E54:H54"/>
    <mergeCell ref="E55:H55"/>
    <mergeCell ref="B1:H1"/>
    <mergeCell ref="A2:I2"/>
    <mergeCell ref="A32:I32"/>
    <mergeCell ref="A3:I3"/>
    <mergeCell ref="A6:I6"/>
    <mergeCell ref="A9:A10"/>
    <mergeCell ref="A26:I26"/>
    <mergeCell ref="A27:I27"/>
    <mergeCell ref="A12:I12"/>
    <mergeCell ref="A4:I4"/>
    <mergeCell ref="B29:H29"/>
    <mergeCell ref="A15:A19"/>
    <mergeCell ref="A20:A24"/>
  </mergeCells>
  <phoneticPr fontId="1"/>
  <dataValidations count="7">
    <dataValidation type="whole" operator="lessThan" allowBlank="1" showInputMessage="1" showErrorMessage="1" prompt="The unit size should be less than 150 Tons" sqref="F9" xr:uid="{00000000-0002-0000-0000-000000000000}">
      <formula1>150</formula1>
    </dataValidation>
    <dataValidation type="whole" operator="greaterThanOrEqual" allowBlank="1" showInputMessage="1" showErrorMessage="1" prompt="The unit size should be greater than or equal to 150 Tons" sqref="F10" xr:uid="{00000000-0002-0000-0000-000001000000}">
      <formula1>150</formula1>
    </dataValidation>
    <dataValidation type="whole" operator="lessThan" allowBlank="1" showInputMessage="1" showErrorMessage="1" prompt="The unit size should be less than 75 Tons" sqref="F15 F20" xr:uid="{00000000-0002-0000-0000-000002000000}">
      <formula1>75</formula1>
    </dataValidation>
    <dataValidation type="whole" allowBlank="1" showInputMessage="1" showErrorMessage="1" prompt="The unit size should be greater than or equal to 75 Tons and less than 150 Tons" sqref="F16 F21" xr:uid="{00000000-0002-0000-0000-000003000000}">
      <formula1>75</formula1>
      <formula2>149</formula2>
    </dataValidation>
    <dataValidation type="whole" allowBlank="1" showInputMessage="1" showErrorMessage="1" prompt="The unit size should be greater than or equal to 150 Tons and less than 300 Tons" sqref="F17 F22" xr:uid="{00000000-0002-0000-0000-000004000000}">
      <formula1>150</formula1>
      <formula2>299</formula2>
    </dataValidation>
    <dataValidation type="whole" allowBlank="1" showInputMessage="1" showErrorMessage="1" prompt="The unit size should be greater than or equal to 300 Tons and less than 600 Tons" sqref="F18 F23" xr:uid="{00000000-0002-0000-0000-000005000000}">
      <formula1>300</formula1>
      <formula2>599</formula2>
    </dataValidation>
    <dataValidation type="whole" allowBlank="1" showInputMessage="1" showErrorMessage="1" prompt="The unit size should be greater than or equal to 600 Tons and maximum 1,000 Tons" sqref="F24 F19" xr:uid="{00000000-0002-0000-0000-000006000000}">
      <formula1>600</formula1>
      <formula2>1000</formula2>
    </dataValidation>
  </dataValidations>
  <printOptions horizontalCentered="1"/>
  <pageMargins left="0.62" right="0.25" top="0.6" bottom="0.55000000000000004" header="0.38" footer="0.54"/>
  <pageSetup scale="49" orientation="portrait" r:id="rId1"/>
  <headerFooter alignWithMargins="0">
    <oddFooter>&amp;L&amp;8&amp;XTM&amp;X SAVE ON ENERGY is a trademark of the Independent Electricity System Operator (IESO). 
© 2025 Independent Electricity System Operator. All rights reserved.
&amp;C&amp;8V1.0&amp;R&amp;8Page &amp;P of &amp;N</oddFooter>
  </headerFooter>
  <rowBreaks count="1" manualBreakCount="1">
    <brk id="30"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15" sqref="A15"/>
    </sheetView>
  </sheetViews>
  <sheetFormatPr defaultRowHeight="12.6" x14ac:dyDescent="0.2"/>
  <cols>
    <col min="1" max="1" width="163" bestFit="1" customWidth="1"/>
  </cols>
  <sheetData>
    <row r="1" spans="1:1" ht="13.2" x14ac:dyDescent="0.25">
      <c r="A1" s="24" t="s">
        <v>56</v>
      </c>
    </row>
  </sheetData>
  <sheetProtection algorithmName="SHA-512" hashValue="RKUBezKTf5A8eZal75thMN4odgQ/YEjcE6t5SAovR9ucFpqYqELcIoWM/aJBTDqi69V4BwuO/dKikJus+9A1gQ==" saltValue="L+O2sTWTnMt+bS+1IY41VA==" spinCount="100000" sheet="1" objects="1" scenarios="1"/>
  <hyperlinks>
    <hyperlink ref="A1" r:id="rId1" tooltip="click to email retrofit@ieso.ca" xr:uid="{00000000-0004-0000-0100-000000000000}"/>
  </hyperlinks>
  <pageMargins left="0.7" right="0.7" top="0.75" bottom="0.75" header="0.3" footer="0.3"/>
  <pageSetup orientation="portrait" r:id="rId2"/>
  <headerFooter>
    <oddFooter>&amp;L&amp;8&amp;XTM&amp;X SAVE ON ENERGY is a trademark of the Independent Electricity System Operator (IESO). 
© 2025 Independent Electricity System Operator. All rights reserved.
&amp;C&amp;8V1.0&amp;R&amp;8Page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2:B7"/>
  <sheetViews>
    <sheetView workbookViewId="0">
      <selection activeCell="B6" sqref="B6"/>
    </sheetView>
  </sheetViews>
  <sheetFormatPr defaultRowHeight="12.6" x14ac:dyDescent="0.2"/>
  <cols>
    <col min="1" max="1" width="14.36328125" bestFit="1" customWidth="1"/>
  </cols>
  <sheetData>
    <row r="2" spans="1:2" x14ac:dyDescent="0.2">
      <c r="A2" t="s">
        <v>57</v>
      </c>
      <c r="B2" s="5">
        <v>1</v>
      </c>
    </row>
    <row r="3" spans="1:2" x14ac:dyDescent="0.2">
      <c r="A3" s="4" t="s">
        <v>58</v>
      </c>
      <c r="B3" s="6" t="s">
        <v>59</v>
      </c>
    </row>
    <row r="4" spans="1:2" x14ac:dyDescent="0.2">
      <c r="A4" s="4" t="s">
        <v>60</v>
      </c>
      <c r="B4" s="7">
        <v>1</v>
      </c>
    </row>
    <row r="5" spans="1:2" x14ac:dyDescent="0.2">
      <c r="A5" s="4" t="s">
        <v>61</v>
      </c>
      <c r="B5" s="7">
        <v>2025</v>
      </c>
    </row>
    <row r="6" spans="1:2" x14ac:dyDescent="0.2">
      <c r="A6" s="4"/>
    </row>
    <row r="7" spans="1:2" ht="17.399999999999999" x14ac:dyDescent="0.3">
      <c r="A7" s="3" t="s">
        <v>62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C7"/>
  <sheetViews>
    <sheetView workbookViewId="0">
      <selection activeCell="C15" sqref="C15"/>
    </sheetView>
  </sheetViews>
  <sheetFormatPr defaultColWidth="9" defaultRowHeight="12.6" x14ac:dyDescent="0.2"/>
  <cols>
    <col min="1" max="1" width="13.7265625" style="9" bestFit="1" customWidth="1"/>
    <col min="2" max="2" width="10" style="9" bestFit="1" customWidth="1"/>
    <col min="3" max="3" width="66.90625" style="9" bestFit="1" customWidth="1"/>
    <col min="4" max="16384" width="9" style="9"/>
  </cols>
  <sheetData>
    <row r="1" spans="1:3" x14ac:dyDescent="0.2">
      <c r="A1" s="8" t="s">
        <v>63</v>
      </c>
      <c r="B1" s="8" t="s">
        <v>64</v>
      </c>
      <c r="C1" s="8" t="s">
        <v>65</v>
      </c>
    </row>
    <row r="2" spans="1:3" x14ac:dyDescent="0.2">
      <c r="A2" s="11">
        <v>1</v>
      </c>
      <c r="B2" s="10">
        <v>44196</v>
      </c>
      <c r="C2" s="9" t="s">
        <v>66</v>
      </c>
    </row>
    <row r="3" spans="1:3" x14ac:dyDescent="0.2">
      <c r="A3" s="11"/>
      <c r="B3" s="10"/>
    </row>
    <row r="4" spans="1:3" x14ac:dyDescent="0.2">
      <c r="A4" s="11"/>
      <c r="B4" s="10"/>
    </row>
    <row r="5" spans="1:3" x14ac:dyDescent="0.2">
      <c r="A5" s="11"/>
      <c r="B5" s="10"/>
      <c r="C5" s="26"/>
    </row>
    <row r="6" spans="1:3" x14ac:dyDescent="0.2">
      <c r="A6" s="11"/>
      <c r="B6" s="10"/>
      <c r="C6" s="26"/>
    </row>
    <row r="7" spans="1:3" x14ac:dyDescent="0.2">
      <c r="A7" s="11"/>
      <c r="B7" s="10"/>
      <c r="C7" s="2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a0a26ad-673a-4fec-bfcd-9999ec2c4634" xsi:nil="true"/>
    <lcf76f155ced4ddcb4097134ff3c332f xmlns="cdf8d4ea-74c8-4be1-aeb0-bca783ecfd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FE1E5DBE841746A567AE383E943A2F" ma:contentTypeVersion="12" ma:contentTypeDescription="Create a new document." ma:contentTypeScope="" ma:versionID="6c3832be0ca07ede92a3520d9f633971">
  <xsd:schema xmlns:xsd="http://www.w3.org/2001/XMLSchema" xmlns:xs="http://www.w3.org/2001/XMLSchema" xmlns:p="http://schemas.microsoft.com/office/2006/metadata/properties" xmlns:ns2="cdf8d4ea-74c8-4be1-aeb0-bca783ecfdd7" xmlns:ns3="3a0a26ad-673a-4fec-bfcd-9999ec2c4634" targetNamespace="http://schemas.microsoft.com/office/2006/metadata/properties" ma:root="true" ma:fieldsID="129d54ea3f8b867fbc39bdddc57043aa" ns2:_="" ns3:_="">
    <xsd:import namespace="cdf8d4ea-74c8-4be1-aeb0-bca783ecfdd7"/>
    <xsd:import namespace="3a0a26ad-673a-4fec-bfcd-9999ec2c46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8d4ea-74c8-4be1-aeb0-bca783ecfd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0a26ad-673a-4fec-bfcd-9999ec2c46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171b91f-4deb-4079-b98d-5c591e388aa8}" ma:internalName="TaxCatchAll" ma:showField="CatchAllData" ma:web="3a0a26ad-673a-4fec-bfcd-9999ec2c46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B5C9FA-60D1-4587-BCCA-3E969EEDD6A5}">
  <ds:schemaRefs>
    <ds:schemaRef ds:uri="http://www.w3.org/XML/1998/namespace"/>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3a0a26ad-673a-4fec-bfcd-9999ec2c4634"/>
    <ds:schemaRef ds:uri="cdf8d4ea-74c8-4be1-aeb0-bca783ecfdd7"/>
    <ds:schemaRef ds:uri="http://schemas.microsoft.com/office/2006/metadata/properties"/>
  </ds:schemaRefs>
</ds:datastoreItem>
</file>

<file path=customXml/itemProps2.xml><?xml version="1.0" encoding="utf-8"?>
<ds:datastoreItem xmlns:ds="http://schemas.openxmlformats.org/officeDocument/2006/customXml" ds:itemID="{4E1D9D80-4A3E-45E5-8752-A18F7B4C5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8d4ea-74c8-4be1-aeb0-bca783ecfdd7"/>
    <ds:schemaRef ds:uri="3a0a26ad-673a-4fec-bfcd-9999ec2c46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806CB-EEBA-442B-9280-4951BD4256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HVAC Chiller Measure</vt:lpstr>
      <vt:lpstr>Accessibility disclaimer</vt:lpstr>
      <vt:lpstr>Version Control </vt:lpstr>
      <vt:lpstr>Revision History</vt:lpstr>
      <vt:lpstr>'HVAC Chiller Measure'!Print_Area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Kehn Cyrus Saplagio</cp:lastModifiedBy>
  <cp:revision/>
  <cp:lastPrinted>2024-12-18T19:38:41Z</cp:lastPrinted>
  <dcterms:created xsi:type="dcterms:W3CDTF">2006-11-22T17:43:49Z</dcterms:created>
  <dcterms:modified xsi:type="dcterms:W3CDTF">2024-12-18T19:38:45Z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0x0101002BFE1E5DBE841746A567AE383E943A2F</vt:lpwstr>
  </property>
  <property fmtid="{D5CDD505-2E9C-101B-9397-08002B2CF9AE}" pid="3" name="MediaServiceImageTags">
    <vt:lpwstr/>
  </property>
</Properties>
</file>